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10335" windowHeight="5010" tabRatio="601" firstSheet="5" activeTab="8"/>
  </bookViews>
  <sheets>
    <sheet name="Chapitre 10" sheetId="23" r:id="rId1"/>
    <sheet name="0_Liste" sheetId="14" r:id="rId2"/>
    <sheet name="1_Grands_groupes" sheetId="5" r:id="rId3"/>
    <sheet name="2_principaux_pays" sheetId="6" r:id="rId4"/>
    <sheet name="3_principaux_pays_suite" sheetId="15" r:id="rId5"/>
    <sheet name="4_principaux_produits" sheetId="8" r:id="rId6"/>
    <sheet name="5_principaux_produits_suite" sheetId="16" r:id="rId7"/>
    <sheet name="6_Déséquilibre" sheetId="10" r:id="rId8"/>
    <sheet name="7_Balance_commerciale_2010" sheetId="11" r:id="rId9"/>
    <sheet name="8_Balance_commerciale_2011" sheetId="20" r:id="rId10"/>
    <sheet name="9_Balance_commerciale_2012" sheetId="22" r:id="rId11"/>
    <sheet name="10_Echanges_UEMOA" sheetId="12" r:id="rId12"/>
    <sheet name="11_Echanges_CEDEAO" sheetId="13" r:id="rId13"/>
  </sheets>
  <definedNames>
    <definedName name="_Toc272241218" localSheetId="2">'1_Grands_groupes'!$A$1</definedName>
    <definedName name="_Toc272241219" localSheetId="5">'4_principaux_produits'!$A$1</definedName>
    <definedName name="_Toc272241220" localSheetId="3">'2_principaux_pays'!$B$1</definedName>
    <definedName name="_Toc272241224" localSheetId="7">'6_Déséquilibre'!$A$2</definedName>
    <definedName name="_Toc272241225" localSheetId="8">'7_Balance_commerciale_2010'!$A$2</definedName>
    <definedName name="_Toc272241228" localSheetId="12">'11_Echanges_CEDEAO'!$A$1</definedName>
    <definedName name="_xlnm.Print_Titles" localSheetId="3">'2_principaux_pays'!$3:$3</definedName>
    <definedName name="_xlnm.Print_Titles" localSheetId="4">'3_principaux_pays_suite'!$3:$3</definedName>
    <definedName name="_xlnm.Print_Titles" localSheetId="5">'4_principaux_produits'!$3:$3</definedName>
    <definedName name="_xlnm.Print_Titles" localSheetId="6">'5_principaux_produits_suite'!$4:$4</definedName>
    <definedName name="_xlnm.Print_Titles" localSheetId="8">'7_Balance_commerciale_2010'!$4:$4</definedName>
    <definedName name="_xlnm.Print_Titles" localSheetId="9">'8_Balance_commerciale_2011'!$4:$4</definedName>
    <definedName name="_xlnm.Print_Titles" localSheetId="10">'9_Balance_commerciale_2012'!$4:$4</definedName>
  </definedNames>
  <calcPr calcId="124519"/>
</workbook>
</file>

<file path=xl/calcChain.xml><?xml version="1.0" encoding="utf-8"?>
<calcChain xmlns="http://schemas.openxmlformats.org/spreadsheetml/2006/main">
  <c r="D215" i="22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15" i="20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2" i="13"/>
  <c r="E42"/>
  <c r="C42"/>
  <c r="D36"/>
  <c r="E36"/>
  <c r="C36"/>
  <c r="D27"/>
  <c r="E27"/>
  <c r="C27"/>
  <c r="D21"/>
  <c r="E21"/>
  <c r="C21"/>
  <c r="D18"/>
  <c r="E18"/>
  <c r="C18"/>
  <c r="D15"/>
  <c r="E15"/>
  <c r="C15"/>
  <c r="D9"/>
  <c r="E9"/>
  <c r="C9"/>
  <c r="E45"/>
  <c r="D45"/>
  <c r="C45"/>
  <c r="E39"/>
  <c r="D39"/>
  <c r="C39"/>
  <c r="E33"/>
  <c r="D33"/>
  <c r="C33"/>
  <c r="E30"/>
  <c r="D30"/>
  <c r="C30"/>
  <c r="E24"/>
  <c r="D24"/>
  <c r="C24"/>
  <c r="E12"/>
  <c r="D12"/>
  <c r="C12"/>
  <c r="E6"/>
  <c r="D6"/>
  <c r="C6"/>
  <c r="D24" i="12"/>
  <c r="E24"/>
  <c r="C24"/>
  <c r="D21"/>
  <c r="E21"/>
  <c r="C21"/>
  <c r="D18"/>
  <c r="E18"/>
  <c r="C18"/>
  <c r="D15"/>
  <c r="E15"/>
  <c r="C15"/>
  <c r="D12"/>
  <c r="E12"/>
  <c r="C12"/>
  <c r="D9"/>
  <c r="E9"/>
  <c r="C9"/>
  <c r="E6"/>
  <c r="D6"/>
  <c r="C6"/>
  <c r="D6" i="11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5"/>
  <c r="F18" i="10"/>
  <c r="F19"/>
  <c r="F17"/>
  <c r="E18"/>
  <c r="E19"/>
  <c r="E17"/>
  <c r="B31" i="5"/>
  <c r="C31"/>
  <c r="D31"/>
</calcChain>
</file>

<file path=xl/sharedStrings.xml><?xml version="1.0" encoding="utf-8"?>
<sst xmlns="http://schemas.openxmlformats.org/spreadsheetml/2006/main" count="1359" uniqueCount="345">
  <si>
    <t>Produits alimentaires et animaux vivants</t>
  </si>
  <si>
    <t>Boissons et Tabacs</t>
  </si>
  <si>
    <t>Matières brutes non comestibles, à l'exception des carburants</t>
  </si>
  <si>
    <t>Combustibles minéraux, lubrifiants et produits annexes</t>
  </si>
  <si>
    <t>Huiles, graisses et cires d'origine animale ou végétale</t>
  </si>
  <si>
    <t>Produits chimiques et produits connexes, n.d.a.</t>
  </si>
  <si>
    <t>Articles manufacturés classés principalement d'après la matière première</t>
  </si>
  <si>
    <t>Machines et matériel de transport</t>
  </si>
  <si>
    <t>Articles manifacturés divers</t>
  </si>
  <si>
    <t>Articles et transactions non classés ailleurs dans la CTCI</t>
  </si>
  <si>
    <t>Total</t>
  </si>
  <si>
    <t>Andorre</t>
  </si>
  <si>
    <t>Emirats Arabes Unis</t>
  </si>
  <si>
    <t>Afghanistan</t>
  </si>
  <si>
    <t>Antigua et Barbuda</t>
  </si>
  <si>
    <t>Albanie</t>
  </si>
  <si>
    <t>Arménie</t>
  </si>
  <si>
    <t>Antilles Néerlandaises</t>
  </si>
  <si>
    <t>Angola</t>
  </si>
  <si>
    <t>Argentine</t>
  </si>
  <si>
    <t>Samoa Américaines</t>
  </si>
  <si>
    <t>Autriche</t>
  </si>
  <si>
    <t>Australie</t>
  </si>
  <si>
    <t>Aruba</t>
  </si>
  <si>
    <t>Bosnie Herzégovine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</si>
  <si>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</si>
  <si>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</si>
  <si>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</si>
  <si>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</si>
  <si>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</si>
  <si>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</si>
  <si>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</si>
  <si>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</si>
  <si>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</si>
  <si>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</si>
  <si>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</si>
  <si>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Botswana</t>
  </si>
  <si>
    <t>Bélarus</t>
  </si>
  <si>
    <t>Belize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</si>
  <si>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</si>
  <si>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</si>
  <si>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</si>
  <si>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</si>
  <si>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</si>
  <si>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</si>
  <si>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</si>
  <si>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</si>
  <si>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</si>
  <si>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</si>
  <si>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</si>
  <si>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</si>
  <si>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</si>
  <si>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</si>
  <si>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</si>
  <si>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</si>
  <si>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</si>
  <si>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</si>
  <si>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</si>
  <si>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</si>
  <si>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</si>
  <si>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</si>
  <si>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</si>
  <si>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</si>
  <si>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</si>
  <si>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</si>
  <si>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</si>
  <si>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</si>
  <si>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</si>
  <si>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</si>
  <si>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</si>
  <si>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</si>
  <si>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</si>
  <si>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</si>
  <si>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</si>
  <si>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</si>
  <si>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</si>
  <si>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</si>
  <si>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</si>
  <si>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</si>
  <si>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</si>
  <si>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</si>
  <si>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</si>
  <si>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</si>
  <si>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</si>
  <si>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</si>
  <si>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</si>
  <si>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</si>
  <si>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</si>
  <si>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</si>
  <si>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</si>
  <si>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</si>
  <si>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</si>
  <si>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</si>
  <si>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</si>
  <si>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</si>
  <si>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</si>
  <si>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</si>
  <si>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ndonésie</t>
  </si>
  <si>
    <t>Irlande</t>
  </si>
  <si>
    <t>Israël</t>
  </si>
  <si>
    <t>ILE DE MAN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</si>
  <si>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</si>
  <si>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</si>
  <si>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</si>
  <si>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</si>
  <si>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</si>
  <si>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</si>
  <si>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</si>
  <si>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</si>
  <si>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</si>
  <si>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</si>
  <si>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</si>
  <si>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Saint Kitts et Nevis</t>
  </si>
  <si>
    <t>Corée, Rép. Populaire Démocratique</t>
  </si>
  <si>
    <t>Corée, République de</t>
  </si>
  <si>
    <t>Koweit</t>
  </si>
  <si>
    <t>Caïmans, îles</t>
  </si>
  <si>
    <t>Lao, Rép. Démocratique Populaire</t>
  </si>
  <si>
    <t>Liban</t>
  </si>
  <si>
    <t>Sainte-Lucie</t>
  </si>
  <si>
    <t>Liechtenstein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</si>
  <si>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</si>
  <si>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</si>
  <si>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</si>
  <si>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</si>
  <si>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</si>
  <si>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</si>
  <si>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</si>
  <si>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</si>
  <si>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</si>
  <si>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</si>
  <si>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</si>
  <si>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Mali</t>
  </si>
  <si>
    <t>Myanmar</t>
  </si>
  <si>
    <t>Mongolie</t>
  </si>
  <si>
    <t>Macao</t>
  </si>
  <si>
    <t>Martinique</t>
  </si>
  <si>
    <t>Mauritanie</t>
  </si>
  <si>
    <t>Montserrat</t>
  </si>
  <si>
    <t>Malte</t>
  </si>
  <si>
    <t>Maurice, île</t>
  </si>
  <si>
    <t>Maldives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</si>
  <si>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</si>
  <si>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</si>
  <si>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</si>
  <si>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</si>
  <si>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</si>
  <si>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</si>
  <si>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</si>
  <si>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</si>
  <si>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</si>
  <si>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</si>
  <si>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</si>
  <si>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Nauru</t>
  </si>
  <si>
    <t>Nioué</t>
  </si>
  <si>
    <t>Nouvelle-Zélande</t>
  </si>
  <si>
    <t>Oman</t>
  </si>
  <si>
    <t>Panama</t>
  </si>
  <si>
    <t>Pérou</t>
  </si>
  <si>
    <t>Papouasie Nouvelle Guinée</t>
  </si>
  <si>
    <t>Philippines</t>
  </si>
  <si>
    <t>Pakistan</t>
  </si>
  <si>
    <t>Pologne</t>
  </si>
  <si>
    <t>Pitcairn</t>
  </si>
  <si>
    <t>Porto Rico</t>
  </si>
  <si>
    <t>Portugal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</si>
  <si>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</si>
  <si>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</si>
  <si>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</si>
  <si>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</si>
  <si>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</si>
  <si>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</si>
  <si>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</si>
  <si>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</si>
  <si>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</si>
  <si>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</si>
  <si>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</si>
  <si>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</si>
  <si>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</si>
  <si>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</si>
  <si>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</si>
  <si>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</si>
  <si>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</si>
  <si>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</si>
  <si>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</si>
  <si>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</si>
  <si>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</si>
  <si>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</si>
  <si>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</si>
  <si>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</si>
  <si>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</si>
  <si>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</si>
  <si>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</si>
  <si>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</si>
  <si>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</si>
  <si>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Tokelau</t>
  </si>
  <si>
    <t>Turkménistan</t>
  </si>
  <si>
    <t>Tunisie</t>
  </si>
  <si>
    <t>Tonga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</si>
  <si>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</si>
  <si>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</si>
  <si>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</si>
  <si>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</si>
  <si>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</si>
  <si>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</si>
  <si>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</si>
  <si>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</si>
  <si>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</si>
  <si>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</si>
  <si>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</si>
  <si>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</si>
  <si>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Venezuela</t>
  </si>
  <si>
    <t>Iles Vierges Britanniques</t>
  </si>
  <si>
    <t>Vietnam</t>
  </si>
  <si>
    <t>Vanuatu</t>
  </si>
  <si>
    <t>Yémen</t>
  </si>
  <si>
    <t>Mayotte</t>
  </si>
  <si>
    <t>Yougoslavie</t>
  </si>
  <si>
    <t>Pays non défini</t>
  </si>
  <si>
    <t>Afrique du Sud</t>
  </si>
  <si>
    <t>Zambie</t>
  </si>
  <si>
    <t>Zimbabwe</t>
  </si>
  <si>
    <t>Animaux vivants autres que ceux figurant dans la division 03</t>
  </si>
  <si>
    <t>Viandes et preparations de viande</t>
  </si>
  <si>
    <t>Produits laitiers et oeufs d'oiseaux</t>
  </si>
  <si>
    <t>Poissons (a l'exclusion des mammiferes marins), crustaces, mollusques et autres invertebres aquatiques et leurs preparations</t>
  </si>
  <si>
    <t>Cereales et preparations a base de cereales</t>
  </si>
  <si>
    <t>Legumes et fruits</t>
  </si>
  <si>
    <t>Sucres, preparations a base de sucre et miel</t>
  </si>
  <si>
    <t>Cafe, the, cacao, epices, et produits derives</t>
  </si>
  <si>
    <t>Nourriture destinee aux animaux (a l'exclusion des cereales non moulues)</t>
  </si>
  <si>
    <t>Produits et préparations alimentaires divers</t>
  </si>
  <si>
    <t>Boissons</t>
  </si>
  <si>
    <t>Tabacs bruts et fabriques</t>
  </si>
  <si>
    <t>Cuirs, peaux et pelleteries, bruts</t>
  </si>
  <si>
    <t>Graines et fruits oleagineux</t>
  </si>
  <si>
    <t>Caoutchouc brut (y compris le caoutchouc synthetique et le caoutchouc regenere)</t>
  </si>
  <si>
    <t>Liege et bois</t>
  </si>
  <si>
    <t>Pates a papier et dechets de papier</t>
  </si>
  <si>
    <t>Fibres textiles (a l'exception des laines en ruban (tops) et autres laines peignees) et leurs dechets (non transformes en fils ou en tissus)</t>
  </si>
  <si>
    <t>Engrais bruts, autres que ceux de la division 56, et mineraux bruts (a l'exclusion du charbon, du petrole et des pierres precieuses)</t>
  </si>
  <si>
    <t>Minerais métallifères et déchets de métaux</t>
  </si>
  <si>
    <t>Matieres brutes d'origine animale ou vegetale, n.d.a.</t>
  </si>
  <si>
    <t>Houilles, cokes et briquettes</t>
  </si>
  <si>
    <t>Petrole, produits derives du petrole et produits connexes</t>
  </si>
  <si>
    <t>Gaz naturel et gaz manufacture</t>
  </si>
  <si>
    <t>Energie electrique</t>
  </si>
  <si>
    <t>Huiles et graisses d'origine animale</t>
  </si>
  <si>
    <t>Graisses et huiles vegetales fixes, brutes, raffinees ou fractionnees</t>
  </si>
  <si>
    <t>Huiles et graisses animales ou vegetales, preparees; cires d'origine animale ou vegetale; melanges ou preparations non alimentaires de graisses ou d'huiles animales ou vegetales, n.d.a</t>
  </si>
  <si>
    <t>Produits chimiques organiques</t>
  </si>
  <si>
    <t>Produits chimiques inorganiques</t>
  </si>
  <si>
    <t>Produits pour teinture et tannage et colorants</t>
  </si>
  <si>
    <t>Produits medicinaux et pharmaceutiques</t>
  </si>
  <si>
    <t>Huiles essentielles, resinoides et produits de parfumerie; preparations pour la toilette, produits d'entretien et detersifs</t>
  </si>
  <si>
    <t>Engrais (autres que ceux du groupe 272)</t>
  </si>
  <si>
    <t>Matieres plastiques sous formes primaires</t>
  </si>
  <si>
    <t>Matieres plastiques sous formes autres que primaires</t>
  </si>
  <si>
    <t>Matieres et produits chimiques, n.d.a.</t>
  </si>
  <si>
    <t>Cuirs et peaux prepares et ouvrages en cuir, n.d.a., et pelleteries appretees</t>
  </si>
  <si>
    <t>Caoutchouc manufacture, n.d.a.</t>
  </si>
  <si>
    <t>Ouvrages en liege et en bois (a l’exclusion des meubles)</t>
  </si>
  <si>
    <t>Papiers, cartons et ouvrages en pate de cellulose, en papier ou en carton</t>
  </si>
  <si>
    <t>Fils, tissus, articles textiles faconnes, n.d.a., et produits connexes</t>
  </si>
  <si>
    <t>Articles mineraux non metalliques manufactures, n.d.a.</t>
  </si>
  <si>
    <t>Fer et acier</t>
  </si>
  <si>
    <t>Metaux non ferreux</t>
  </si>
  <si>
    <t>Articles manufactures en metal, n.d.a.</t>
  </si>
  <si>
    <t>Machines génératrices, moteurs et leur équipement</t>
  </si>
  <si>
    <t>Machines et appareils specialises pour industries particulieres</t>
  </si>
  <si>
    <t>Machines et appareils pour le travail des metaux</t>
  </si>
  <si>
    <t>Machines et appareils industriels d'application generale, n.d.a., et parties et pieces detachees, n.d.a., de machines, d'appareils et d'engins</t>
  </si>
  <si>
    <t>Machines et appareils de bureau ou pour le traitement automatique de l'information</t>
  </si>
  <si>
    <t>Appareils et equipement de telecommunication et pour l'enregistrement et la reproduction du son</t>
  </si>
  <si>
    <t>Machines et appareils electriques, n.d.a., et leurs parties et pieces detachees electriques (y compris les equivalents non electriques, n.d.a., de machines et appareils electriques a usage domestique)</t>
  </si>
  <si>
    <t>Vehicules routiers (y compris les vehicules a coussin d'air)</t>
  </si>
  <si>
    <t>Autre materiel de transport</t>
  </si>
  <si>
    <t>Constructions préfabriquées; appareils sanitaires et appareillage de plomberie, de chauffage et d'éclairage, n.d.a.</t>
  </si>
  <si>
    <t>Meubles et leurs parties ; articles de literie, matelas, sommiers, coussins et articles similaires rembourres ou garnis interieurement</t>
  </si>
  <si>
    <t>Articles de voyage, sacs a main et contenants similaires</t>
  </si>
  <si>
    <t>Vetements et accessoires du vetement</t>
  </si>
  <si>
    <t>Chaussures</t>
  </si>
  <si>
    <t>Instruments et appareils professionnels, scientifiques et de vœux, n.d.a.</t>
  </si>
  <si>
    <t>Appareils et fournitures de photographie et d’optique, n.d.a. ; montres et horloges</t>
  </si>
  <si>
    <t>Articles manufactures divers, n.d.a.</t>
  </si>
  <si>
    <t>Or, a usage non monetaire (a l'exclusion des minerais et concentres d'or)</t>
  </si>
  <si>
    <t>PRODUITS IMPORTES (Valeur unitaire FCFA)</t>
  </si>
  <si>
    <t>PRODUITS EXPORTES (Valeur unitaire FCFA)</t>
  </si>
  <si>
    <t>Indonésie</t>
  </si>
  <si>
    <t>TK:</t>
  </si>
  <si>
    <t xml:space="preserve">Années </t>
  </si>
  <si>
    <t>Importations</t>
  </si>
  <si>
    <t>Exportations</t>
  </si>
  <si>
    <t>Balance</t>
  </si>
  <si>
    <t>PAYS CLIENTS (Valeur unitaire FCFA)</t>
  </si>
  <si>
    <t>PAYS (Valeur unitaire FCFA)</t>
  </si>
  <si>
    <t>BURKINA-FASO</t>
  </si>
  <si>
    <t xml:space="preserve">E </t>
  </si>
  <si>
    <t xml:space="preserve">I </t>
  </si>
  <si>
    <t>B C</t>
  </si>
  <si>
    <t>GUINEE-BISSAU</t>
  </si>
  <si>
    <t>MALI</t>
  </si>
  <si>
    <t>NIGER</t>
  </si>
  <si>
    <t>SENEGAL</t>
  </si>
  <si>
    <t>TOGO</t>
  </si>
  <si>
    <t>CÔTE D'IVOIRE</t>
  </si>
  <si>
    <t>ZONE UEMOA</t>
  </si>
  <si>
    <t>ZONE CEDEAO</t>
  </si>
  <si>
    <t>CAP-VERT</t>
  </si>
  <si>
    <t>GAMBIE</t>
  </si>
  <si>
    <t>GHANA</t>
  </si>
  <si>
    <t>GUINEE</t>
  </si>
  <si>
    <t>LIBERIA</t>
  </si>
  <si>
    <t>NIGERIA</t>
  </si>
  <si>
    <t>SIERRA LEONE</t>
  </si>
  <si>
    <t>Groupes (Valeur unitaire FCFA)</t>
  </si>
  <si>
    <t>Importations (FCFA)</t>
  </si>
  <si>
    <t>Réexportations (FCFA)</t>
  </si>
  <si>
    <t>Exportations (FCFA)</t>
  </si>
  <si>
    <t>Couverture (%)</t>
  </si>
  <si>
    <t>PAYS FOURNISSEURS (Valeur unitaire FCFA)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</si>
  <si>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10</t>
    </r>
  </si>
  <si>
    <t>Echanges extérieurs</t>
  </si>
  <si>
    <t>CHAPITRE 10 : ECHANGES EXTERIEURS</t>
  </si>
  <si>
    <t>LISTE DES TABLEAUX</t>
  </si>
  <si>
    <t>Tableau 10.01: Grands groupes de produits à l'importation entre 2010 et 2012</t>
  </si>
  <si>
    <t>Tableau 10.02: Grands groupes de produits à l'exportation entre 2010 et 2012</t>
  </si>
  <si>
    <t>Tableau 10.03  : Principaux pays fournisseurs entre 2010 et 2012</t>
  </si>
  <si>
    <t>Tableau 10.04: Principaux pays clients entre 2010 et 2012</t>
  </si>
  <si>
    <t>Tableau 10.05: Principaux produits importés entre 2010 et 2012</t>
  </si>
  <si>
    <t>Tableau 10.06: Principaux produits exportés entre 2010 et 2012</t>
  </si>
  <si>
    <t>Tableau 10.07: Déséquilibre des échanges extérieurs au Bénin entre 1998 et 2012</t>
  </si>
  <si>
    <t xml:space="preserve">Tableau 10.08: Balance commerciale en 2010 </t>
  </si>
  <si>
    <t>Tableau 10.09: Balance commerciale en 2011</t>
  </si>
  <si>
    <t>Tableau 10.10: Balance commerciale en 2012</t>
  </si>
  <si>
    <t>Tableau 10.11: Echanges commerciaux entre le Bénin et les autres pays de l'UEMOA (FCFA)</t>
  </si>
  <si>
    <t>Tableau 10.12: Echanges commerciaux entre le Bénin et les autres pays de la CEDEAO (FCFA)</t>
  </si>
  <si>
    <r>
      <rPr>
        <u/>
        <sz val="8"/>
        <color rgb="FF0070C0"/>
        <rFont val="Arial"/>
        <family val="2"/>
      </rPr>
      <t>Source</t>
    </r>
    <r>
      <rPr>
        <sz val="8"/>
        <color rgb="FF0070C0"/>
        <rFont val="Arial"/>
        <family val="2"/>
      </rPr>
      <t>: INSAE/DSEE/SEE</t>
    </r>
  </si>
  <si>
    <t>Balance (FCFA)</t>
  </si>
  <si>
    <t>Café, thé, cacao, épices, et produits derives</t>
  </si>
  <si>
    <t>Céréales et preparations à base de céréales</t>
  </si>
  <si>
    <t>Energie électrique</t>
  </si>
  <si>
    <t>Légumes et fruits</t>
  </si>
  <si>
    <t>Corée, Rép. Populaire Dém.</t>
  </si>
  <si>
    <r>
      <rPr>
        <u/>
        <sz val="9"/>
        <color rgb="FF0070C0"/>
        <rFont val="Arial"/>
        <family val="2"/>
      </rPr>
      <t>Source</t>
    </r>
    <r>
      <rPr>
        <sz val="9"/>
        <color rgb="FF0070C0"/>
        <rFont val="Arial"/>
        <family val="2"/>
      </rPr>
      <t>: INSAE/DSEE/SEE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</si>
</sst>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70C0"/>
      <name val="Arial"/>
      <family val="2"/>
    </font>
    <font>
      <u/>
      <sz val="9"/>
      <color rgb="FF0070C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wrapText="1"/>
    </xf>
    <xf numFmtId="3" fontId="5" fillId="2" borderId="1" xfId="0" applyNumberFormat="1" applyFont="1" applyFill="1" applyBorder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4" fillId="2" borderId="0" xfId="0" applyFont="1" applyFill="1" applyBorder="1"/>
    <xf numFmtId="0" fontId="5" fillId="4" borderId="0" xfId="0" applyFont="1" applyFill="1" applyBorder="1"/>
    <xf numFmtId="3" fontId="3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0" borderId="0" xfId="0" applyFont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3" xfId="0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2" fontId="5" fillId="2" borderId="1" xfId="0" applyNumberFormat="1" applyFont="1" applyFill="1" applyBorder="1"/>
    <xf numFmtId="0" fontId="9" fillId="2" borderId="0" xfId="0" applyFont="1" applyFill="1"/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3" fontId="3" fillId="4" borderId="3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3" fontId="3" fillId="2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10" fillId="3" borderId="1" xfId="0" applyFont="1" applyFill="1" applyBorder="1" applyAlignment="1"/>
    <xf numFmtId="0" fontId="11" fillId="0" borderId="0" xfId="0" applyFont="1"/>
    <xf numFmtId="0" fontId="14" fillId="0" borderId="0" xfId="0" applyFont="1"/>
    <xf numFmtId="0" fontId="0" fillId="0" borderId="4" xfId="0" applyBorder="1"/>
    <xf numFmtId="0" fontId="16" fillId="2" borderId="6" xfId="0" applyFont="1" applyFill="1" applyBorder="1" applyAlignment="1">
      <alignment vertical="center"/>
    </xf>
    <xf numFmtId="0" fontId="15" fillId="0" borderId="0" xfId="0" applyFont="1" applyBorder="1"/>
    <xf numFmtId="0" fontId="16" fillId="2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0" fontId="5" fillId="2" borderId="0" xfId="0" applyFont="1" applyFill="1"/>
    <xf numFmtId="0" fontId="3" fillId="2" borderId="0" xfId="0" applyFont="1" applyFill="1" applyAlignment="1">
      <alignment horizontal="left" indent="15"/>
    </xf>
    <xf numFmtId="0" fontId="5" fillId="5" borderId="0" xfId="0" applyFont="1" applyFill="1" applyBorder="1" applyAlignment="1">
      <alignment wrapText="1"/>
    </xf>
    <xf numFmtId="3" fontId="5" fillId="5" borderId="1" xfId="0" applyNumberFormat="1" applyFont="1" applyFill="1" applyBorder="1" applyAlignment="1"/>
    <xf numFmtId="0" fontId="5" fillId="5" borderId="0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18" fillId="2" borderId="0" xfId="0" applyFont="1" applyFill="1"/>
    <xf numFmtId="0" fontId="17" fillId="2" borderId="0" xfId="0" applyFont="1" applyFill="1" applyAlignment="1">
      <alignment horizontal="right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horizontal="right"/>
    </xf>
    <xf numFmtId="0" fontId="3" fillId="5" borderId="0" xfId="0" applyFont="1" applyFill="1" applyBorder="1"/>
    <xf numFmtId="3" fontId="3" fillId="5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9" fillId="2" borderId="0" xfId="0" applyFont="1" applyFill="1" applyBorder="1" applyAlignment="1"/>
    <xf numFmtId="0" fontId="12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3" fontId="17" fillId="2" borderId="1" xfId="0" applyNumberFormat="1" applyFont="1" applyFill="1" applyBorder="1" applyAlignment="1">
      <alignment horizontal="right"/>
    </xf>
    <xf numFmtId="2" fontId="5" fillId="5" borderId="1" xfId="0" applyNumberFormat="1" applyFont="1" applyFill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right" vertical="center"/>
    </xf>
    <xf numFmtId="0" fontId="17" fillId="2" borderId="0" xfId="0" applyFont="1" applyFill="1" applyBorder="1"/>
    <xf numFmtId="0" fontId="17" fillId="5" borderId="0" xfId="0" applyFont="1" applyFill="1" applyBorder="1"/>
    <xf numFmtId="3" fontId="17" fillId="5" borderId="1" xfId="0" applyNumberFormat="1" applyFont="1" applyFill="1" applyBorder="1" applyAlignment="1">
      <alignment horizontal="right"/>
    </xf>
    <xf numFmtId="0" fontId="17" fillId="0" borderId="0" xfId="0" applyFont="1" applyFill="1" applyBorder="1"/>
    <xf numFmtId="3" fontId="17" fillId="0" borderId="1" xfId="0" applyNumberFormat="1" applyFont="1" applyFill="1" applyBorder="1" applyAlignment="1">
      <alignment horizontal="right"/>
    </xf>
    <xf numFmtId="0" fontId="18" fillId="5" borderId="0" xfId="0" applyFont="1" applyFill="1" applyBorder="1"/>
    <xf numFmtId="3" fontId="18" fillId="5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http://www.ghana.gov.gh/" TargetMode="External"/><Relationship Id="rId7" Type="http://schemas.openxmlformats.org/officeDocument/2006/relationships/hyperlink" Target="http://www.statehouse.gov.sl/" TargetMode="External"/><Relationship Id="rId2" Type="http://schemas.openxmlformats.org/officeDocument/2006/relationships/hyperlink" Target="http://www.gambia.gm/" TargetMode="External"/><Relationship Id="rId1" Type="http://schemas.openxmlformats.org/officeDocument/2006/relationships/hyperlink" Target="http://www.governo.cv/" TargetMode="External"/><Relationship Id="rId6" Type="http://schemas.openxmlformats.org/officeDocument/2006/relationships/hyperlink" Target="http://nigeria.gov.ng/" TargetMode="External"/><Relationship Id="rId5" Type="http://schemas.openxmlformats.org/officeDocument/2006/relationships/hyperlink" Target="http://www.emansion.gov.lr/" TargetMode="External"/><Relationship Id="rId4" Type="http://schemas.openxmlformats.org/officeDocument/2006/relationships/hyperlink" Target="http://www.guinee.gov.g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topLeftCell="A34" workbookViewId="0">
      <selection activeCell="D28" sqref="D28"/>
    </sheetView>
  </sheetViews>
  <sheetFormatPr baseColWidth="10" defaultRowHeight="15"/>
  <cols>
    <col min="7" max="7" width="11.28515625" customWidth="1"/>
    <col min="8" max="8" width="11.42578125" hidden="1" customWidth="1"/>
  </cols>
  <sheetData>
    <row r="4" spans="2:2" ht="41.25">
      <c r="B4" s="48" t="s">
        <v>321</v>
      </c>
    </row>
    <row r="26" spans="1:8" ht="41.25">
      <c r="A26" s="83" t="s">
        <v>322</v>
      </c>
      <c r="B26" s="83"/>
      <c r="C26" s="83"/>
      <c r="D26" s="83"/>
      <c r="E26" s="83"/>
      <c r="F26" s="83"/>
      <c r="G26" s="83"/>
      <c r="H26" s="83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187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D216"/>
  <sheetViews>
    <sheetView view="pageLayout" topLeftCell="A229" workbookViewId="0">
      <selection activeCell="A7" sqref="A7"/>
    </sheetView>
  </sheetViews>
  <sheetFormatPr baseColWidth="10" defaultRowHeight="15"/>
  <cols>
    <col min="1" max="1" width="28.42578125" customWidth="1"/>
    <col min="2" max="4" width="18.5703125" style="41" customWidth="1"/>
  </cols>
  <sheetData>
    <row r="2" spans="1:4" s="2" customFormat="1">
      <c r="A2" s="9" t="s">
        <v>333</v>
      </c>
      <c r="B2" s="40"/>
      <c r="C2" s="40"/>
      <c r="D2" s="40"/>
    </row>
    <row r="3" spans="1:4" s="2" customFormat="1">
      <c r="A3" s="34"/>
      <c r="B3" s="40"/>
      <c r="C3" s="40"/>
      <c r="D3" s="40"/>
    </row>
    <row r="4" spans="1:4" s="2" customFormat="1" ht="18.75" customHeight="1">
      <c r="A4" s="58" t="s">
        <v>295</v>
      </c>
      <c r="B4" s="63" t="s">
        <v>291</v>
      </c>
      <c r="C4" s="63" t="s">
        <v>292</v>
      </c>
      <c r="D4" s="63" t="s">
        <v>293</v>
      </c>
    </row>
    <row r="5" spans="1:4" s="2" customFormat="1">
      <c r="A5" s="35" t="s">
        <v>13</v>
      </c>
      <c r="B5" s="14">
        <v>6960547</v>
      </c>
      <c r="C5" s="14">
        <v>0</v>
      </c>
      <c r="D5" s="14">
        <f>C5-B5</f>
        <v>-6960547</v>
      </c>
    </row>
    <row r="6" spans="1:4" s="2" customFormat="1">
      <c r="A6" s="69" t="s">
        <v>219</v>
      </c>
      <c r="B6" s="70">
        <v>9847702356</v>
      </c>
      <c r="C6" s="70">
        <v>4994316899</v>
      </c>
      <c r="D6" s="70">
        <f t="shared" ref="D6:D68" si="0">C6-B6</f>
        <v>-4853385457</v>
      </c>
    </row>
    <row r="7" spans="1:4" s="2" customFormat="1">
      <c r="A7" s="17" t="s">
        <v>15</v>
      </c>
      <c r="B7" s="14">
        <v>24380671</v>
      </c>
      <c r="C7" s="14">
        <v>0</v>
      </c>
      <c r="D7" s="14">
        <f t="shared" si="0"/>
        <v>-24380671</v>
      </c>
    </row>
    <row r="8" spans="1:4" s="2" customFormat="1">
      <c r="A8" s="69" t="s">
        <v>61</v>
      </c>
      <c r="B8" s="70">
        <v>21757538</v>
      </c>
      <c r="C8" s="70">
        <v>1500000</v>
      </c>
      <c r="D8" s="70">
        <f t="shared" si="0"/>
        <v>-20257538</v>
      </c>
    </row>
    <row r="9" spans="1:4" s="2" customFormat="1">
      <c r="A9" s="17" t="s">
        <v>56</v>
      </c>
      <c r="B9" s="14">
        <v>42273660939.916</v>
      </c>
      <c r="C9" s="14">
        <v>1255583183</v>
      </c>
      <c r="D9" s="14">
        <f t="shared" si="0"/>
        <v>-41018077756.916</v>
      </c>
    </row>
    <row r="10" spans="1:4" s="2" customFormat="1">
      <c r="A10" s="69" t="s">
        <v>11</v>
      </c>
      <c r="B10" s="70">
        <v>2000000</v>
      </c>
      <c r="C10" s="70">
        <v>0</v>
      </c>
      <c r="D10" s="70">
        <f t="shared" si="0"/>
        <v>-2000000</v>
      </c>
    </row>
    <row r="11" spans="1:4" s="2" customFormat="1">
      <c r="A11" s="17" t="s">
        <v>18</v>
      </c>
      <c r="B11" s="14">
        <v>9926270</v>
      </c>
      <c r="C11" s="14">
        <v>61243502</v>
      </c>
      <c r="D11" s="14">
        <f t="shared" si="0"/>
        <v>51317232</v>
      </c>
    </row>
    <row r="12" spans="1:4" s="2" customFormat="1">
      <c r="A12" s="69" t="s">
        <v>14</v>
      </c>
      <c r="B12" s="70">
        <v>0</v>
      </c>
      <c r="C12" s="70">
        <v>0</v>
      </c>
      <c r="D12" s="70">
        <f t="shared" si="0"/>
        <v>0</v>
      </c>
    </row>
    <row r="13" spans="1:4" s="2" customFormat="1">
      <c r="A13" s="17" t="s">
        <v>17</v>
      </c>
      <c r="B13" s="14">
        <v>419799877.09200001</v>
      </c>
      <c r="C13" s="14">
        <v>0</v>
      </c>
      <c r="D13" s="14">
        <f t="shared" si="0"/>
        <v>-419799877.09200001</v>
      </c>
    </row>
    <row r="14" spans="1:4" s="2" customFormat="1">
      <c r="A14" s="69" t="s">
        <v>171</v>
      </c>
      <c r="B14" s="70">
        <v>1381855649</v>
      </c>
      <c r="C14" s="70">
        <v>14017674</v>
      </c>
      <c r="D14" s="70">
        <f t="shared" si="0"/>
        <v>-1367837975</v>
      </c>
    </row>
    <row r="15" spans="1:4" s="2" customFormat="1">
      <c r="A15" s="17" t="s">
        <v>19</v>
      </c>
      <c r="B15" s="14">
        <v>731005162</v>
      </c>
      <c r="C15" s="14">
        <v>0</v>
      </c>
      <c r="D15" s="14">
        <f t="shared" si="0"/>
        <v>-731005162</v>
      </c>
    </row>
    <row r="16" spans="1:4" s="2" customFormat="1">
      <c r="A16" s="69" t="s">
        <v>16</v>
      </c>
      <c r="B16" s="70">
        <v>32564405</v>
      </c>
      <c r="C16" s="70">
        <v>0</v>
      </c>
      <c r="D16" s="70">
        <f t="shared" si="0"/>
        <v>-32564405</v>
      </c>
    </row>
    <row r="17" spans="1:4" s="2" customFormat="1">
      <c r="A17" s="17" t="s">
        <v>23</v>
      </c>
      <c r="B17" s="14">
        <v>0</v>
      </c>
      <c r="C17" s="14">
        <v>0</v>
      </c>
      <c r="D17" s="14">
        <f t="shared" si="0"/>
        <v>0</v>
      </c>
    </row>
    <row r="18" spans="1:4" s="2" customFormat="1">
      <c r="A18" s="69" t="s">
        <v>22</v>
      </c>
      <c r="B18" s="70">
        <v>160649043</v>
      </c>
      <c r="C18" s="70">
        <v>300000000</v>
      </c>
      <c r="D18" s="70">
        <f t="shared" si="0"/>
        <v>139350957</v>
      </c>
    </row>
    <row r="19" spans="1:4" s="2" customFormat="1">
      <c r="A19" s="17" t="s">
        <v>21</v>
      </c>
      <c r="B19" s="14">
        <v>740806084</v>
      </c>
      <c r="C19" s="14">
        <v>0</v>
      </c>
      <c r="D19" s="14">
        <f t="shared" si="0"/>
        <v>-740806084</v>
      </c>
    </row>
    <row r="20" spans="1:4" s="2" customFormat="1">
      <c r="A20" s="69" t="s">
        <v>29</v>
      </c>
      <c r="B20" s="70">
        <v>0</v>
      </c>
      <c r="C20" s="70">
        <v>0</v>
      </c>
      <c r="D20" s="70">
        <f t="shared" si="0"/>
        <v>0</v>
      </c>
    </row>
    <row r="21" spans="1:4" s="2" customFormat="1">
      <c r="A21" s="17" t="s">
        <v>25</v>
      </c>
      <c r="B21" s="14">
        <v>68371973</v>
      </c>
      <c r="C21" s="14">
        <v>248879750</v>
      </c>
      <c r="D21" s="14">
        <f t="shared" si="0"/>
        <v>180507777</v>
      </c>
    </row>
    <row r="22" spans="1:4" s="2" customFormat="1">
      <c r="A22" s="69" t="s">
        <v>37</v>
      </c>
      <c r="B22" s="70">
        <v>0</v>
      </c>
      <c r="C22" s="70">
        <v>0</v>
      </c>
      <c r="D22" s="70">
        <f t="shared" si="0"/>
        <v>0</v>
      </c>
    </row>
    <row r="23" spans="1:4" s="2" customFormat="1">
      <c r="A23" s="17" t="s">
        <v>26</v>
      </c>
      <c r="B23" s="14">
        <v>44691908488.185997</v>
      </c>
      <c r="C23" s="14">
        <v>494683275</v>
      </c>
      <c r="D23" s="14">
        <f t="shared" si="0"/>
        <v>-44197225213.185997</v>
      </c>
    </row>
    <row r="24" spans="1:4" s="2" customFormat="1">
      <c r="A24" s="69" t="s">
        <v>38</v>
      </c>
      <c r="B24" s="70">
        <v>0</v>
      </c>
      <c r="C24" s="70">
        <v>0</v>
      </c>
      <c r="D24" s="70">
        <f t="shared" si="0"/>
        <v>0</v>
      </c>
    </row>
    <row r="25" spans="1:4" s="2" customFormat="1">
      <c r="A25" s="77" t="s">
        <v>32</v>
      </c>
      <c r="B25" s="78">
        <v>0</v>
      </c>
      <c r="C25" s="78">
        <v>0</v>
      </c>
      <c r="D25" s="78">
        <f t="shared" si="0"/>
        <v>0</v>
      </c>
    </row>
    <row r="26" spans="1:4" s="2" customFormat="1">
      <c r="A26" s="69" t="s">
        <v>34</v>
      </c>
      <c r="B26" s="70">
        <v>10290250</v>
      </c>
      <c r="C26" s="70">
        <v>0</v>
      </c>
      <c r="D26" s="70">
        <f t="shared" si="0"/>
        <v>-10290250</v>
      </c>
    </row>
    <row r="27" spans="1:4" s="2" customFormat="1">
      <c r="A27" s="77" t="s">
        <v>24</v>
      </c>
      <c r="B27" s="78">
        <v>16752520</v>
      </c>
      <c r="C27" s="78">
        <v>0</v>
      </c>
      <c r="D27" s="78">
        <f t="shared" si="0"/>
        <v>-16752520</v>
      </c>
    </row>
    <row r="28" spans="1:4" s="2" customFormat="1">
      <c r="A28" s="69" t="s">
        <v>36</v>
      </c>
      <c r="B28" s="70">
        <v>0</v>
      </c>
      <c r="C28" s="70">
        <v>0</v>
      </c>
      <c r="D28" s="70">
        <f t="shared" si="0"/>
        <v>0</v>
      </c>
    </row>
    <row r="29" spans="1:4" s="2" customFormat="1">
      <c r="A29" s="77" t="s">
        <v>35</v>
      </c>
      <c r="B29" s="78">
        <v>22810299891.573002</v>
      </c>
      <c r="C29" s="78">
        <v>0</v>
      </c>
      <c r="D29" s="78">
        <f t="shared" si="0"/>
        <v>-22810299891.573002</v>
      </c>
    </row>
    <row r="30" spans="1:4" s="2" customFormat="1">
      <c r="A30" s="69" t="s">
        <v>33</v>
      </c>
      <c r="B30" s="70">
        <v>0</v>
      </c>
      <c r="C30" s="70">
        <v>0</v>
      </c>
      <c r="D30" s="70">
        <f t="shared" si="0"/>
        <v>0</v>
      </c>
    </row>
    <row r="31" spans="1:4" s="2" customFormat="1">
      <c r="A31" s="77" t="s">
        <v>28</v>
      </c>
      <c r="B31" s="78">
        <v>36031652</v>
      </c>
      <c r="C31" s="78">
        <v>0</v>
      </c>
      <c r="D31" s="78">
        <f t="shared" si="0"/>
        <v>-36031652</v>
      </c>
    </row>
    <row r="32" spans="1:4" s="2" customFormat="1">
      <c r="A32" s="69" t="s">
        <v>27</v>
      </c>
      <c r="B32" s="70">
        <v>625585447</v>
      </c>
      <c r="C32" s="70">
        <v>3350334372</v>
      </c>
      <c r="D32" s="70">
        <f t="shared" si="0"/>
        <v>2724748925</v>
      </c>
    </row>
    <row r="33" spans="1:4" s="2" customFormat="1">
      <c r="A33" s="77" t="s">
        <v>30</v>
      </c>
      <c r="B33" s="78">
        <v>0</v>
      </c>
      <c r="C33" s="78">
        <v>59071477</v>
      </c>
      <c r="D33" s="78">
        <f t="shared" si="0"/>
        <v>59071477</v>
      </c>
    </row>
    <row r="34" spans="1:4" s="2" customFormat="1">
      <c r="A34" s="69" t="s">
        <v>116</v>
      </c>
      <c r="B34" s="70">
        <v>1500000</v>
      </c>
      <c r="C34" s="70">
        <v>0</v>
      </c>
      <c r="D34" s="70">
        <f t="shared" si="0"/>
        <v>-1500000</v>
      </c>
    </row>
    <row r="35" spans="1:4" s="2" customFormat="1">
      <c r="A35" s="77" t="s">
        <v>110</v>
      </c>
      <c r="B35" s="78">
        <v>48597941</v>
      </c>
      <c r="C35" s="78">
        <v>0</v>
      </c>
      <c r="D35" s="78">
        <f t="shared" si="0"/>
        <v>-48597941</v>
      </c>
    </row>
    <row r="36" spans="1:4" s="2" customFormat="1">
      <c r="A36" s="69" t="s">
        <v>47</v>
      </c>
      <c r="B36" s="70">
        <v>863175524</v>
      </c>
      <c r="C36" s="70">
        <v>1474830895</v>
      </c>
      <c r="D36" s="70">
        <f t="shared" si="0"/>
        <v>611655371</v>
      </c>
    </row>
    <row r="37" spans="1:4" s="2" customFormat="1">
      <c r="A37" s="77" t="s">
        <v>39</v>
      </c>
      <c r="B37" s="78">
        <v>3187240096</v>
      </c>
      <c r="C37" s="78">
        <v>26921000</v>
      </c>
      <c r="D37" s="78">
        <f t="shared" si="0"/>
        <v>-3160319096</v>
      </c>
    </row>
    <row r="38" spans="1:4" s="2" customFormat="1">
      <c r="A38" s="69" t="s">
        <v>53</v>
      </c>
      <c r="B38" s="70">
        <v>0</v>
      </c>
      <c r="C38" s="70">
        <v>10104996</v>
      </c>
      <c r="D38" s="70">
        <f t="shared" si="0"/>
        <v>10104996</v>
      </c>
    </row>
    <row r="39" spans="1:4" s="2" customFormat="1">
      <c r="A39" s="77" t="s">
        <v>41</v>
      </c>
      <c r="B39" s="78">
        <v>0</v>
      </c>
      <c r="C39" s="78">
        <v>0</v>
      </c>
      <c r="D39" s="78">
        <f t="shared" si="0"/>
        <v>0</v>
      </c>
    </row>
    <row r="40" spans="1:4" s="2" customFormat="1">
      <c r="A40" s="69" t="s">
        <v>46</v>
      </c>
      <c r="B40" s="70">
        <v>86143041</v>
      </c>
      <c r="C40" s="70">
        <v>3000000</v>
      </c>
      <c r="D40" s="70">
        <f t="shared" si="0"/>
        <v>-83143041</v>
      </c>
    </row>
    <row r="41" spans="1:4" s="2" customFormat="1">
      <c r="A41" s="77" t="s">
        <v>48</v>
      </c>
      <c r="B41" s="78">
        <v>90518774612.085999</v>
      </c>
      <c r="C41" s="78">
        <v>28711221463</v>
      </c>
      <c r="D41" s="78">
        <f t="shared" si="0"/>
        <v>-61807553149.085999</v>
      </c>
    </row>
    <row r="42" spans="1:4" s="2" customFormat="1">
      <c r="A42" s="69" t="s">
        <v>54</v>
      </c>
      <c r="B42" s="70">
        <v>48129934</v>
      </c>
      <c r="C42" s="70">
        <v>0</v>
      </c>
      <c r="D42" s="70">
        <f t="shared" si="0"/>
        <v>-48129934</v>
      </c>
    </row>
    <row r="43" spans="1:4" s="2" customFormat="1">
      <c r="A43" s="77" t="s">
        <v>49</v>
      </c>
      <c r="B43" s="78">
        <v>1175300970.0369999</v>
      </c>
      <c r="C43" s="78">
        <v>19879901</v>
      </c>
      <c r="D43" s="78">
        <f t="shared" si="0"/>
        <v>-1155421069.0369999</v>
      </c>
    </row>
    <row r="44" spans="1:4" s="2" customFormat="1">
      <c r="A44" s="69" t="s">
        <v>42</v>
      </c>
      <c r="B44" s="70">
        <v>2484322110</v>
      </c>
      <c r="C44" s="70">
        <v>113325374</v>
      </c>
      <c r="D44" s="70">
        <f t="shared" si="0"/>
        <v>-2370996736</v>
      </c>
    </row>
    <row r="45" spans="1:4" s="2" customFormat="1">
      <c r="A45" s="77" t="s">
        <v>40</v>
      </c>
      <c r="B45" s="78">
        <v>28836000</v>
      </c>
      <c r="C45" s="78">
        <v>110504305</v>
      </c>
      <c r="D45" s="78">
        <f t="shared" si="0"/>
        <v>81668305</v>
      </c>
    </row>
    <row r="46" spans="1:4" s="2" customFormat="1">
      <c r="A46" s="69" t="s">
        <v>45</v>
      </c>
      <c r="B46" s="70">
        <v>0</v>
      </c>
      <c r="C46" s="70">
        <v>0</v>
      </c>
      <c r="D46" s="70">
        <f t="shared" si="0"/>
        <v>0</v>
      </c>
    </row>
    <row r="47" spans="1:4" s="2" customFormat="1">
      <c r="A47" s="77" t="s">
        <v>343</v>
      </c>
      <c r="B47" s="78">
        <v>5157943817</v>
      </c>
      <c r="C47" s="78">
        <v>0</v>
      </c>
      <c r="D47" s="78">
        <f t="shared" si="0"/>
        <v>-5157943817</v>
      </c>
    </row>
    <row r="48" spans="1:4" s="2" customFormat="1">
      <c r="A48" s="69" t="s">
        <v>114</v>
      </c>
      <c r="B48" s="70">
        <v>1962431691</v>
      </c>
      <c r="C48" s="70">
        <v>25250000</v>
      </c>
      <c r="D48" s="70">
        <f t="shared" si="0"/>
        <v>-1937181691</v>
      </c>
    </row>
    <row r="49" spans="1:4" s="2" customFormat="1">
      <c r="A49" s="77" t="s">
        <v>50</v>
      </c>
      <c r="B49" s="78">
        <v>0</v>
      </c>
      <c r="C49" s="78">
        <v>0</v>
      </c>
      <c r="D49" s="78">
        <f t="shared" si="0"/>
        <v>0</v>
      </c>
    </row>
    <row r="50" spans="1:4" s="2" customFormat="1">
      <c r="A50" s="69" t="s">
        <v>44</v>
      </c>
      <c r="B50" s="70">
        <v>30878053631.224998</v>
      </c>
      <c r="C50" s="70">
        <v>8539567863</v>
      </c>
      <c r="D50" s="70">
        <f t="shared" si="0"/>
        <v>-22338485768.224998</v>
      </c>
    </row>
    <row r="51" spans="1:4" s="2" customFormat="1">
      <c r="A51" s="77" t="s">
        <v>94</v>
      </c>
      <c r="B51" s="78">
        <v>8072254</v>
      </c>
      <c r="C51" s="78">
        <v>0</v>
      </c>
      <c r="D51" s="78">
        <f t="shared" si="0"/>
        <v>-8072254</v>
      </c>
    </row>
    <row r="52" spans="1:4" s="2" customFormat="1">
      <c r="A52" s="69" t="s">
        <v>52</v>
      </c>
      <c r="B52" s="70">
        <v>14763083</v>
      </c>
      <c r="C52" s="70">
        <v>0</v>
      </c>
      <c r="D52" s="70">
        <f t="shared" si="0"/>
        <v>-14763083</v>
      </c>
    </row>
    <row r="53" spans="1:4" s="2" customFormat="1">
      <c r="A53" s="77" t="s">
        <v>58</v>
      </c>
      <c r="B53" s="78">
        <v>3317250162</v>
      </c>
      <c r="C53" s="78">
        <v>5496283560</v>
      </c>
      <c r="D53" s="78">
        <f t="shared" si="0"/>
        <v>2179033398</v>
      </c>
    </row>
    <row r="54" spans="1:4" s="2" customFormat="1">
      <c r="A54" s="69" t="s">
        <v>57</v>
      </c>
      <c r="B54" s="70">
        <v>2500000</v>
      </c>
      <c r="C54" s="70">
        <v>400000</v>
      </c>
      <c r="D54" s="70">
        <f t="shared" si="0"/>
        <v>-2100000</v>
      </c>
    </row>
    <row r="55" spans="1:4" s="2" customFormat="1">
      <c r="A55" s="77" t="s">
        <v>60</v>
      </c>
      <c r="B55" s="78">
        <v>0</v>
      </c>
      <c r="C55" s="78">
        <v>0</v>
      </c>
      <c r="D55" s="78">
        <f t="shared" si="0"/>
        <v>0</v>
      </c>
    </row>
    <row r="56" spans="1:4" s="2" customFormat="1">
      <c r="A56" s="69" t="s">
        <v>59</v>
      </c>
      <c r="B56" s="70">
        <v>0</v>
      </c>
      <c r="C56" s="70">
        <v>0</v>
      </c>
      <c r="D56" s="70">
        <f t="shared" si="0"/>
        <v>0</v>
      </c>
    </row>
    <row r="57" spans="1:4" s="2" customFormat="1">
      <c r="A57" s="77" t="s">
        <v>64</v>
      </c>
      <c r="B57" s="78">
        <v>693111015</v>
      </c>
      <c r="C57" s="78">
        <v>755198004</v>
      </c>
      <c r="D57" s="78">
        <f t="shared" si="0"/>
        <v>62086989</v>
      </c>
    </row>
    <row r="58" spans="1:4" s="2" customFormat="1">
      <c r="A58" s="69" t="s">
        <v>187</v>
      </c>
      <c r="B58" s="70">
        <v>0</v>
      </c>
      <c r="C58" s="70">
        <v>0</v>
      </c>
      <c r="D58" s="70">
        <f t="shared" si="0"/>
        <v>0</v>
      </c>
    </row>
    <row r="59" spans="1:4" s="2" customFormat="1">
      <c r="A59" s="77" t="s">
        <v>12</v>
      </c>
      <c r="B59" s="78">
        <v>14773716479.719</v>
      </c>
      <c r="C59" s="78">
        <v>2323320760</v>
      </c>
      <c r="D59" s="78">
        <f t="shared" si="0"/>
        <v>-12450395719.719</v>
      </c>
    </row>
    <row r="60" spans="1:4" s="2" customFormat="1">
      <c r="A60" s="69" t="s">
        <v>62</v>
      </c>
      <c r="B60" s="70">
        <v>0</v>
      </c>
      <c r="C60" s="70">
        <v>60000</v>
      </c>
      <c r="D60" s="70">
        <f t="shared" si="0"/>
        <v>60000</v>
      </c>
    </row>
    <row r="61" spans="1:4" s="2" customFormat="1">
      <c r="A61" s="77" t="s">
        <v>66</v>
      </c>
      <c r="B61" s="78">
        <v>0</v>
      </c>
      <c r="C61" s="78">
        <v>0</v>
      </c>
      <c r="D61" s="78">
        <f t="shared" si="0"/>
        <v>0</v>
      </c>
    </row>
    <row r="62" spans="1:4" s="2" customFormat="1">
      <c r="A62" s="69" t="s">
        <v>67</v>
      </c>
      <c r="B62" s="70">
        <v>19406157043</v>
      </c>
      <c r="C62" s="70">
        <v>2224400328</v>
      </c>
      <c r="D62" s="70">
        <f t="shared" si="0"/>
        <v>-17181756715</v>
      </c>
    </row>
    <row r="63" spans="1:4" s="2" customFormat="1">
      <c r="A63" s="77" t="s">
        <v>63</v>
      </c>
      <c r="B63" s="78">
        <v>274050000</v>
      </c>
      <c r="C63" s="78">
        <v>0</v>
      </c>
      <c r="D63" s="78">
        <f t="shared" si="0"/>
        <v>-274050000</v>
      </c>
    </row>
    <row r="64" spans="1:4" s="2" customFormat="1">
      <c r="A64" s="69" t="s">
        <v>207</v>
      </c>
      <c r="B64" s="70">
        <v>21600700532.605999</v>
      </c>
      <c r="C64" s="70">
        <v>148081170</v>
      </c>
      <c r="D64" s="70">
        <f t="shared" si="0"/>
        <v>-21452619362.605999</v>
      </c>
    </row>
    <row r="65" spans="1:4" s="2" customFormat="1">
      <c r="A65" s="77" t="s">
        <v>68</v>
      </c>
      <c r="B65" s="78">
        <v>0</v>
      </c>
      <c r="C65" s="78">
        <v>0</v>
      </c>
      <c r="D65" s="78">
        <f t="shared" si="0"/>
        <v>0</v>
      </c>
    </row>
    <row r="66" spans="1:4" s="2" customFormat="1">
      <c r="A66" s="69" t="s">
        <v>71</v>
      </c>
      <c r="B66" s="70">
        <v>0</v>
      </c>
      <c r="C66" s="70">
        <v>0</v>
      </c>
      <c r="D66" s="70">
        <f t="shared" si="0"/>
        <v>0</v>
      </c>
    </row>
    <row r="67" spans="1:4" s="2" customFormat="1">
      <c r="A67" s="77" t="s">
        <v>73</v>
      </c>
      <c r="B67" s="78">
        <v>1277482</v>
      </c>
      <c r="C67" s="78">
        <v>0</v>
      </c>
      <c r="D67" s="78">
        <f t="shared" si="0"/>
        <v>-1277482</v>
      </c>
    </row>
    <row r="68" spans="1:4" s="2" customFormat="1">
      <c r="A68" s="69" t="s">
        <v>70</v>
      </c>
      <c r="B68" s="70">
        <v>202257983.71900001</v>
      </c>
      <c r="C68" s="70">
        <v>0</v>
      </c>
      <c r="D68" s="70">
        <f t="shared" si="0"/>
        <v>-202257983.71900001</v>
      </c>
    </row>
    <row r="69" spans="1:4" s="2" customFormat="1">
      <c r="A69" s="77" t="s">
        <v>69</v>
      </c>
      <c r="B69" s="78">
        <v>923356505</v>
      </c>
      <c r="C69" s="78">
        <v>0</v>
      </c>
      <c r="D69" s="78">
        <f t="shared" ref="D69:D132" si="1">C69-B69</f>
        <v>-923356505</v>
      </c>
    </row>
    <row r="70" spans="1:4" s="2" customFormat="1">
      <c r="A70" s="69" t="s">
        <v>74</v>
      </c>
      <c r="B70" s="70">
        <v>152325920367.263</v>
      </c>
      <c r="C70" s="70">
        <v>3956408576</v>
      </c>
      <c r="D70" s="70">
        <f t="shared" si="1"/>
        <v>-148369511791.263</v>
      </c>
    </row>
    <row r="71" spans="1:4" s="2" customFormat="1">
      <c r="A71" s="77" t="s">
        <v>75</v>
      </c>
      <c r="B71" s="78">
        <v>42668190</v>
      </c>
      <c r="C71" s="78">
        <v>1127223726</v>
      </c>
      <c r="D71" s="78">
        <f t="shared" si="1"/>
        <v>1084555536</v>
      </c>
    </row>
    <row r="72" spans="1:4" s="2" customFormat="1">
      <c r="A72" s="69" t="s">
        <v>81</v>
      </c>
      <c r="B72" s="70">
        <v>175000</v>
      </c>
      <c r="C72" s="70">
        <v>1481158</v>
      </c>
      <c r="D72" s="70">
        <f t="shared" si="1"/>
        <v>1306158</v>
      </c>
    </row>
    <row r="73" spans="1:4" s="2" customFormat="1">
      <c r="A73" s="77" t="s">
        <v>78</v>
      </c>
      <c r="B73" s="78">
        <v>48308273</v>
      </c>
      <c r="C73" s="78">
        <v>0</v>
      </c>
      <c r="D73" s="78">
        <f t="shared" si="1"/>
        <v>-48308273</v>
      </c>
    </row>
    <row r="74" spans="1:4" s="2" customFormat="1">
      <c r="A74" s="69" t="s">
        <v>86</v>
      </c>
      <c r="B74" s="70">
        <v>0</v>
      </c>
      <c r="C74" s="70">
        <v>0</v>
      </c>
      <c r="D74" s="70">
        <f t="shared" si="1"/>
        <v>0</v>
      </c>
    </row>
    <row r="75" spans="1:4" s="2" customFormat="1">
      <c r="A75" s="77" t="s">
        <v>79</v>
      </c>
      <c r="B75" s="78">
        <v>5830489110.9569998</v>
      </c>
      <c r="C75" s="78">
        <v>8779531852</v>
      </c>
      <c r="D75" s="78">
        <f t="shared" si="1"/>
        <v>2949042741.0430002</v>
      </c>
    </row>
    <row r="76" spans="1:4" s="2" customFormat="1">
      <c r="A76" s="69" t="s">
        <v>80</v>
      </c>
      <c r="B76" s="70">
        <v>34896439</v>
      </c>
      <c r="C76" s="70">
        <v>0</v>
      </c>
      <c r="D76" s="70">
        <f t="shared" si="1"/>
        <v>-34896439</v>
      </c>
    </row>
    <row r="77" spans="1:4" s="2" customFormat="1">
      <c r="A77" s="77" t="s">
        <v>85</v>
      </c>
      <c r="B77" s="78">
        <v>9892637</v>
      </c>
      <c r="C77" s="78">
        <v>385346359</v>
      </c>
      <c r="D77" s="78">
        <f t="shared" si="1"/>
        <v>375453722</v>
      </c>
    </row>
    <row r="78" spans="1:4" s="2" customFormat="1">
      <c r="A78" s="69" t="s">
        <v>77</v>
      </c>
      <c r="B78" s="70">
        <v>11250000</v>
      </c>
      <c r="C78" s="70">
        <v>0</v>
      </c>
      <c r="D78" s="70">
        <f t="shared" si="1"/>
        <v>-11250000</v>
      </c>
    </row>
    <row r="79" spans="1:4" s="2" customFormat="1">
      <c r="A79" s="77" t="s">
        <v>83</v>
      </c>
      <c r="B79" s="78">
        <v>0</v>
      </c>
      <c r="C79" s="78">
        <v>5490000</v>
      </c>
      <c r="D79" s="78">
        <f t="shared" si="1"/>
        <v>5490000</v>
      </c>
    </row>
    <row r="80" spans="1:4" s="2" customFormat="1">
      <c r="A80" s="69" t="s">
        <v>88</v>
      </c>
      <c r="B80" s="70">
        <v>0</v>
      </c>
      <c r="C80" s="70">
        <v>0</v>
      </c>
      <c r="D80" s="70">
        <f t="shared" si="1"/>
        <v>0</v>
      </c>
    </row>
    <row r="81" spans="1:4" s="2" customFormat="1">
      <c r="A81" s="77" t="s">
        <v>87</v>
      </c>
      <c r="B81" s="78">
        <v>0</v>
      </c>
      <c r="C81" s="78">
        <v>181829088</v>
      </c>
      <c r="D81" s="78">
        <f t="shared" si="1"/>
        <v>181829088</v>
      </c>
    </row>
    <row r="82" spans="1:4" s="2" customFormat="1">
      <c r="A82" s="69" t="s">
        <v>82</v>
      </c>
      <c r="B82" s="70">
        <v>35143743</v>
      </c>
      <c r="C82" s="70">
        <v>21725277</v>
      </c>
      <c r="D82" s="70">
        <f t="shared" si="1"/>
        <v>-13418466</v>
      </c>
    </row>
    <row r="83" spans="1:4" s="2" customFormat="1">
      <c r="A83" s="77" t="s">
        <v>84</v>
      </c>
      <c r="B83" s="78">
        <v>1176646454</v>
      </c>
      <c r="C83" s="78">
        <v>138490515</v>
      </c>
      <c r="D83" s="78">
        <f t="shared" si="1"/>
        <v>-1038155939</v>
      </c>
    </row>
    <row r="84" spans="1:4" s="2" customFormat="1">
      <c r="A84" s="69" t="s">
        <v>89</v>
      </c>
      <c r="B84" s="70">
        <v>2612326</v>
      </c>
      <c r="C84" s="70">
        <v>27550194</v>
      </c>
      <c r="D84" s="70">
        <f t="shared" si="1"/>
        <v>24937868</v>
      </c>
    </row>
    <row r="85" spans="1:4" s="2" customFormat="1">
      <c r="A85" s="77" t="s">
        <v>90</v>
      </c>
      <c r="B85" s="78">
        <v>3273240</v>
      </c>
      <c r="C85" s="78">
        <v>0</v>
      </c>
      <c r="D85" s="78">
        <f t="shared" si="1"/>
        <v>-3273240</v>
      </c>
    </row>
    <row r="86" spans="1:4" s="2" customFormat="1">
      <c r="A86" s="69" t="s">
        <v>95</v>
      </c>
      <c r="B86" s="70">
        <v>0</v>
      </c>
      <c r="C86" s="70">
        <v>0</v>
      </c>
      <c r="D86" s="70">
        <f t="shared" si="1"/>
        <v>0</v>
      </c>
    </row>
    <row r="87" spans="1:4" s="2" customFormat="1">
      <c r="A87" s="77" t="s">
        <v>92</v>
      </c>
      <c r="B87" s="78">
        <v>8290215.977</v>
      </c>
      <c r="C87" s="78">
        <v>0</v>
      </c>
      <c r="D87" s="78">
        <f t="shared" si="1"/>
        <v>-8290215.977</v>
      </c>
    </row>
    <row r="88" spans="1:4" s="2" customFormat="1">
      <c r="A88" s="69" t="s">
        <v>93</v>
      </c>
      <c r="B88" s="70">
        <v>0</v>
      </c>
      <c r="C88" s="70">
        <v>0</v>
      </c>
      <c r="D88" s="70">
        <f t="shared" si="1"/>
        <v>0</v>
      </c>
    </row>
    <row r="89" spans="1:4" s="2" customFormat="1">
      <c r="A89" s="77" t="s">
        <v>91</v>
      </c>
      <c r="B89" s="78">
        <v>2832502903.914</v>
      </c>
      <c r="C89" s="78">
        <v>366243971</v>
      </c>
      <c r="D89" s="78">
        <f t="shared" si="1"/>
        <v>-2466258932.914</v>
      </c>
    </row>
    <row r="90" spans="1:4" s="2" customFormat="1">
      <c r="A90" s="69" t="s">
        <v>96</v>
      </c>
      <c r="B90" s="70">
        <v>102115267</v>
      </c>
      <c r="C90" s="70">
        <v>0</v>
      </c>
      <c r="D90" s="70">
        <f t="shared" si="1"/>
        <v>-102115267</v>
      </c>
    </row>
    <row r="91" spans="1:4" s="2" customFormat="1">
      <c r="A91" s="77" t="s">
        <v>100</v>
      </c>
      <c r="B91" s="78">
        <v>0</v>
      </c>
      <c r="C91" s="78">
        <v>0</v>
      </c>
      <c r="D91" s="78">
        <f t="shared" si="1"/>
        <v>0</v>
      </c>
    </row>
    <row r="92" spans="1:4" s="2" customFormat="1">
      <c r="A92" s="69" t="s">
        <v>206</v>
      </c>
      <c r="B92" s="70">
        <v>693389</v>
      </c>
      <c r="C92" s="70">
        <v>0</v>
      </c>
      <c r="D92" s="70">
        <f t="shared" si="1"/>
        <v>-693389</v>
      </c>
    </row>
    <row r="93" spans="1:4" s="2" customFormat="1">
      <c r="A93" s="77" t="s">
        <v>212</v>
      </c>
      <c r="B93" s="78">
        <v>0</v>
      </c>
      <c r="C93" s="78">
        <v>0</v>
      </c>
      <c r="D93" s="78">
        <f t="shared" si="1"/>
        <v>0</v>
      </c>
    </row>
    <row r="94" spans="1:4" s="2" customFormat="1">
      <c r="A94" s="69" t="s">
        <v>101</v>
      </c>
      <c r="B94" s="70">
        <v>11776227192.461</v>
      </c>
      <c r="C94" s="70">
        <v>18050461471</v>
      </c>
      <c r="D94" s="70">
        <f t="shared" si="1"/>
        <v>6274234278.5389996</v>
      </c>
    </row>
    <row r="95" spans="1:4" s="2" customFormat="1">
      <c r="A95" s="77" t="s">
        <v>102</v>
      </c>
      <c r="B95" s="78">
        <v>59678585</v>
      </c>
      <c r="C95" s="78">
        <v>13098063701</v>
      </c>
      <c r="D95" s="78">
        <f t="shared" si="1"/>
        <v>13038385116</v>
      </c>
    </row>
    <row r="96" spans="1:4" s="2" customFormat="1">
      <c r="A96" s="69" t="s">
        <v>98</v>
      </c>
      <c r="B96" s="70">
        <v>2712855994</v>
      </c>
      <c r="C96" s="70">
        <v>0</v>
      </c>
      <c r="D96" s="70">
        <f t="shared" si="1"/>
        <v>-2712855994</v>
      </c>
    </row>
    <row r="97" spans="1:4" s="2" customFormat="1">
      <c r="A97" s="77" t="s">
        <v>103</v>
      </c>
      <c r="B97" s="78">
        <v>2879497</v>
      </c>
      <c r="C97" s="78">
        <v>5865000</v>
      </c>
      <c r="D97" s="78">
        <f t="shared" si="1"/>
        <v>2985503</v>
      </c>
    </row>
    <row r="98" spans="1:4" s="2" customFormat="1">
      <c r="A98" s="69" t="s">
        <v>99</v>
      </c>
      <c r="B98" s="70">
        <v>3104568806</v>
      </c>
      <c r="C98" s="70">
        <v>0</v>
      </c>
      <c r="D98" s="70">
        <f t="shared" si="1"/>
        <v>-3104568806</v>
      </c>
    </row>
    <row r="99" spans="1:4" s="2" customFormat="1">
      <c r="A99" s="77" t="s">
        <v>104</v>
      </c>
      <c r="B99" s="78">
        <v>14554125973.285999</v>
      </c>
      <c r="C99" s="78">
        <v>73662705</v>
      </c>
      <c r="D99" s="78">
        <f t="shared" si="1"/>
        <v>-14480463268.285999</v>
      </c>
    </row>
    <row r="100" spans="1:4" s="2" customFormat="1">
      <c r="A100" s="77" t="s">
        <v>105</v>
      </c>
      <c r="B100" s="78">
        <v>5466987</v>
      </c>
      <c r="C100" s="78">
        <v>2006933275</v>
      </c>
      <c r="D100" s="78">
        <f t="shared" si="1"/>
        <v>2001466288</v>
      </c>
    </row>
    <row r="101" spans="1:4" s="2" customFormat="1">
      <c r="A101" s="69" t="s">
        <v>107</v>
      </c>
      <c r="B101" s="70">
        <v>14672681976</v>
      </c>
      <c r="C101" s="70">
        <v>0</v>
      </c>
      <c r="D101" s="70">
        <f t="shared" si="1"/>
        <v>-14672681976</v>
      </c>
    </row>
    <row r="102" spans="1:4" s="2" customFormat="1">
      <c r="A102" s="77" t="s">
        <v>106</v>
      </c>
      <c r="B102" s="78">
        <v>17021517</v>
      </c>
      <c r="C102" s="78">
        <v>14917868</v>
      </c>
      <c r="D102" s="78">
        <f t="shared" si="1"/>
        <v>-2103649</v>
      </c>
    </row>
    <row r="103" spans="1:4" s="2" customFormat="1">
      <c r="A103" s="69" t="s">
        <v>108</v>
      </c>
      <c r="B103" s="70">
        <v>174560412</v>
      </c>
      <c r="C103" s="70">
        <v>0</v>
      </c>
      <c r="D103" s="70">
        <f t="shared" si="1"/>
        <v>-174560412</v>
      </c>
    </row>
    <row r="104" spans="1:4" s="2" customFormat="1">
      <c r="A104" s="77" t="s">
        <v>109</v>
      </c>
      <c r="B104" s="78">
        <v>1900000</v>
      </c>
      <c r="C104" s="78">
        <v>0</v>
      </c>
      <c r="D104" s="78">
        <f t="shared" si="1"/>
        <v>-1900000</v>
      </c>
    </row>
    <row r="105" spans="1:4" s="2" customFormat="1">
      <c r="A105" s="69" t="s">
        <v>111</v>
      </c>
      <c r="B105" s="70">
        <v>0</v>
      </c>
      <c r="C105" s="70">
        <v>0</v>
      </c>
      <c r="D105" s="70">
        <f t="shared" si="1"/>
        <v>0</v>
      </c>
    </row>
    <row r="106" spans="1:4" s="2" customFormat="1">
      <c r="A106" s="77" t="s">
        <v>115</v>
      </c>
      <c r="B106" s="78">
        <v>28765020</v>
      </c>
      <c r="C106" s="78">
        <v>0</v>
      </c>
      <c r="D106" s="78">
        <f t="shared" si="1"/>
        <v>-28765020</v>
      </c>
    </row>
    <row r="107" spans="1:4" s="2" customFormat="1">
      <c r="A107" s="69" t="s">
        <v>117</v>
      </c>
      <c r="B107" s="70">
        <v>0</v>
      </c>
      <c r="C107" s="70">
        <v>0</v>
      </c>
      <c r="D107" s="70">
        <f t="shared" si="1"/>
        <v>0</v>
      </c>
    </row>
    <row r="108" spans="1:4" s="2" customFormat="1">
      <c r="A108" s="77" t="s">
        <v>125</v>
      </c>
      <c r="B108" s="78">
        <v>5600000</v>
      </c>
      <c r="C108" s="78">
        <v>0</v>
      </c>
      <c r="D108" s="78">
        <f t="shared" si="1"/>
        <v>-5600000</v>
      </c>
    </row>
    <row r="109" spans="1:4" s="2" customFormat="1">
      <c r="A109" s="69" t="s">
        <v>118</v>
      </c>
      <c r="B109" s="70">
        <v>1743566725</v>
      </c>
      <c r="C109" s="70">
        <v>0</v>
      </c>
      <c r="D109" s="70">
        <f t="shared" si="1"/>
        <v>-1743566725</v>
      </c>
    </row>
    <row r="110" spans="1:4" s="2" customFormat="1">
      <c r="A110" s="77" t="s">
        <v>122</v>
      </c>
      <c r="B110" s="78">
        <v>0</v>
      </c>
      <c r="C110" s="78">
        <v>74887770</v>
      </c>
      <c r="D110" s="78">
        <f t="shared" si="1"/>
        <v>74887770</v>
      </c>
    </row>
    <row r="111" spans="1:4" s="2" customFormat="1">
      <c r="A111" s="69" t="s">
        <v>126</v>
      </c>
      <c r="B111" s="70">
        <v>11304026</v>
      </c>
      <c r="C111" s="70">
        <v>493477479</v>
      </c>
      <c r="D111" s="70">
        <f t="shared" si="1"/>
        <v>482173453</v>
      </c>
    </row>
    <row r="112" spans="1:4" s="2" customFormat="1">
      <c r="A112" s="77" t="s">
        <v>120</v>
      </c>
      <c r="B112" s="78">
        <v>8434456</v>
      </c>
      <c r="C112" s="78">
        <v>298432020</v>
      </c>
      <c r="D112" s="78">
        <f t="shared" si="1"/>
        <v>289997564</v>
      </c>
    </row>
    <row r="113" spans="1:4" s="2" customFormat="1">
      <c r="A113" s="69" t="s">
        <v>123</v>
      </c>
      <c r="B113" s="70">
        <v>243226177</v>
      </c>
      <c r="C113" s="70">
        <v>27565000</v>
      </c>
      <c r="D113" s="70">
        <f t="shared" si="1"/>
        <v>-215661177</v>
      </c>
    </row>
    <row r="114" spans="1:4" s="2" customFormat="1">
      <c r="A114" s="77" t="s">
        <v>124</v>
      </c>
      <c r="B114" s="78">
        <v>1992553503</v>
      </c>
      <c r="C114" s="78">
        <v>12236490</v>
      </c>
      <c r="D114" s="78">
        <f t="shared" si="1"/>
        <v>-1980317013</v>
      </c>
    </row>
    <row r="115" spans="1:4" s="2" customFormat="1">
      <c r="A115" s="69" t="s">
        <v>135</v>
      </c>
      <c r="B115" s="70">
        <v>17977045</v>
      </c>
      <c r="C115" s="70">
        <v>0</v>
      </c>
      <c r="D115" s="70">
        <f t="shared" si="1"/>
        <v>-17977045</v>
      </c>
    </row>
    <row r="116" spans="1:4" s="2" customFormat="1">
      <c r="A116" s="77" t="s">
        <v>130</v>
      </c>
      <c r="B116" s="78">
        <v>81217010</v>
      </c>
      <c r="C116" s="78">
        <v>0</v>
      </c>
      <c r="D116" s="78">
        <f t="shared" si="1"/>
        <v>-81217010</v>
      </c>
    </row>
    <row r="117" spans="1:4" s="2" customFormat="1">
      <c r="A117" s="69" t="s">
        <v>143</v>
      </c>
      <c r="B117" s="70">
        <v>39895462378.804001</v>
      </c>
      <c r="C117" s="70">
        <v>108439173</v>
      </c>
      <c r="D117" s="70">
        <f t="shared" si="1"/>
        <v>-39787023205.804001</v>
      </c>
    </row>
    <row r="118" spans="1:4" s="2" customFormat="1">
      <c r="A118" s="77" t="s">
        <v>141</v>
      </c>
      <c r="B118" s="78">
        <v>0</v>
      </c>
      <c r="C118" s="78">
        <v>7418922614</v>
      </c>
      <c r="D118" s="78">
        <f t="shared" si="1"/>
        <v>7418922614</v>
      </c>
    </row>
    <row r="119" spans="1:4" s="2" customFormat="1">
      <c r="A119" s="69" t="s">
        <v>132</v>
      </c>
      <c r="B119" s="70">
        <v>83364913</v>
      </c>
      <c r="C119" s="70">
        <v>0</v>
      </c>
      <c r="D119" s="70">
        <f t="shared" si="1"/>
        <v>-83364913</v>
      </c>
    </row>
    <row r="120" spans="1:4" s="2" customFormat="1">
      <c r="A120" s="77" t="s">
        <v>139</v>
      </c>
      <c r="B120" s="78">
        <v>0</v>
      </c>
      <c r="C120" s="78">
        <v>2096063478</v>
      </c>
      <c r="D120" s="78">
        <f t="shared" si="1"/>
        <v>2096063478</v>
      </c>
    </row>
    <row r="121" spans="1:4" s="2" customFormat="1">
      <c r="A121" s="69" t="s">
        <v>127</v>
      </c>
      <c r="B121" s="70">
        <v>3533062020.461</v>
      </c>
      <c r="C121" s="70">
        <v>0</v>
      </c>
      <c r="D121" s="70">
        <f t="shared" si="1"/>
        <v>-3533062020.461</v>
      </c>
    </row>
    <row r="122" spans="1:4" s="2" customFormat="1">
      <c r="A122" s="77" t="s">
        <v>131</v>
      </c>
      <c r="B122" s="78">
        <v>0</v>
      </c>
      <c r="C122" s="78">
        <v>659197400</v>
      </c>
      <c r="D122" s="78">
        <f t="shared" si="1"/>
        <v>659197400</v>
      </c>
    </row>
    <row r="123" spans="1:4" s="2" customFormat="1">
      <c r="A123" s="69" t="s">
        <v>136</v>
      </c>
      <c r="B123" s="70">
        <v>0</v>
      </c>
      <c r="C123" s="70">
        <v>0</v>
      </c>
      <c r="D123" s="70">
        <f t="shared" si="1"/>
        <v>0</v>
      </c>
    </row>
    <row r="124" spans="1:4" s="2" customFormat="1">
      <c r="A124" s="77" t="s">
        <v>140</v>
      </c>
      <c r="B124" s="78">
        <v>12459383</v>
      </c>
      <c r="C124" s="78">
        <v>1500000</v>
      </c>
      <c r="D124" s="78">
        <f t="shared" si="1"/>
        <v>-10959383</v>
      </c>
    </row>
    <row r="125" spans="1:4" s="2" customFormat="1">
      <c r="A125" s="69" t="s">
        <v>137</v>
      </c>
      <c r="B125" s="70">
        <v>5812974862</v>
      </c>
      <c r="C125" s="70">
        <v>515190316</v>
      </c>
      <c r="D125" s="70">
        <f t="shared" si="1"/>
        <v>-5297784546</v>
      </c>
    </row>
    <row r="126" spans="1:4" s="2" customFormat="1">
      <c r="A126" s="77" t="s">
        <v>216</v>
      </c>
      <c r="B126" s="78">
        <v>0</v>
      </c>
      <c r="C126" s="78">
        <v>71136392</v>
      </c>
      <c r="D126" s="78">
        <f t="shared" si="1"/>
        <v>71136392</v>
      </c>
    </row>
    <row r="127" spans="1:4" s="2" customFormat="1">
      <c r="A127" s="69" t="s">
        <v>142</v>
      </c>
      <c r="B127" s="70">
        <v>262939588</v>
      </c>
      <c r="C127" s="70">
        <v>0</v>
      </c>
      <c r="D127" s="70">
        <f t="shared" si="1"/>
        <v>-262939588</v>
      </c>
    </row>
    <row r="128" spans="1:4" s="2" customFormat="1">
      <c r="A128" s="77" t="s">
        <v>72</v>
      </c>
      <c r="B128" s="78">
        <v>0</v>
      </c>
      <c r="C128" s="78">
        <v>0</v>
      </c>
      <c r="D128" s="78">
        <f t="shared" si="1"/>
        <v>0</v>
      </c>
    </row>
    <row r="129" spans="1:4" s="2" customFormat="1">
      <c r="A129" s="69" t="s">
        <v>129</v>
      </c>
      <c r="B129" s="70">
        <v>0</v>
      </c>
      <c r="C129" s="70">
        <v>0</v>
      </c>
      <c r="D129" s="70">
        <f t="shared" si="1"/>
        <v>0</v>
      </c>
    </row>
    <row r="130" spans="1:4" s="2" customFormat="1">
      <c r="A130" s="77" t="s">
        <v>128</v>
      </c>
      <c r="B130" s="78">
        <v>0</v>
      </c>
      <c r="C130" s="78">
        <v>73338402</v>
      </c>
      <c r="D130" s="78">
        <f t="shared" si="1"/>
        <v>73338402</v>
      </c>
    </row>
    <row r="131" spans="1:4" s="2" customFormat="1">
      <c r="A131" s="69" t="s">
        <v>134</v>
      </c>
      <c r="B131" s="70">
        <v>27970134</v>
      </c>
      <c r="C131" s="70">
        <v>0</v>
      </c>
      <c r="D131" s="70">
        <f t="shared" si="1"/>
        <v>-27970134</v>
      </c>
    </row>
    <row r="132" spans="1:4" s="2" customFormat="1">
      <c r="A132" s="77" t="s">
        <v>138</v>
      </c>
      <c r="B132" s="78">
        <v>320698</v>
      </c>
      <c r="C132" s="78">
        <v>0</v>
      </c>
      <c r="D132" s="78">
        <f t="shared" si="1"/>
        <v>-320698</v>
      </c>
    </row>
    <row r="133" spans="1:4" s="2" customFormat="1">
      <c r="A133" s="69" t="s">
        <v>144</v>
      </c>
      <c r="B133" s="70">
        <v>3163990</v>
      </c>
      <c r="C133" s="70">
        <v>0</v>
      </c>
      <c r="D133" s="70">
        <f t="shared" ref="D133:D196" si="2">C133-B133</f>
        <v>-3163990</v>
      </c>
    </row>
    <row r="134" spans="1:4" s="2" customFormat="1">
      <c r="A134" s="77" t="s">
        <v>133</v>
      </c>
      <c r="B134" s="78">
        <v>0</v>
      </c>
      <c r="C134" s="78">
        <v>400000</v>
      </c>
      <c r="D134" s="78">
        <f t="shared" si="2"/>
        <v>400000</v>
      </c>
    </row>
    <row r="135" spans="1:4" s="2" customFormat="1">
      <c r="A135" s="69" t="s">
        <v>145</v>
      </c>
      <c r="B135" s="70">
        <v>0</v>
      </c>
      <c r="C135" s="70">
        <v>0</v>
      </c>
      <c r="D135" s="70">
        <f t="shared" si="2"/>
        <v>0</v>
      </c>
    </row>
    <row r="136" spans="1:4" s="2" customFormat="1">
      <c r="A136" s="77" t="s">
        <v>153</v>
      </c>
      <c r="B136" s="78">
        <v>0</v>
      </c>
      <c r="C136" s="78">
        <v>0</v>
      </c>
      <c r="D136" s="78">
        <f t="shared" si="2"/>
        <v>0</v>
      </c>
    </row>
    <row r="137" spans="1:4" s="2" customFormat="1">
      <c r="A137" s="69" t="s">
        <v>97</v>
      </c>
      <c r="B137" s="70">
        <v>2419329718.2690001</v>
      </c>
      <c r="C137" s="70">
        <v>0</v>
      </c>
      <c r="D137" s="70">
        <f t="shared" si="2"/>
        <v>-2419329718.2690001</v>
      </c>
    </row>
    <row r="138" spans="1:4" s="2" customFormat="1">
      <c r="A138" s="77" t="s">
        <v>150</v>
      </c>
      <c r="B138" s="78">
        <v>0</v>
      </c>
      <c r="C138" s="78">
        <v>0</v>
      </c>
      <c r="D138" s="78">
        <f t="shared" si="2"/>
        <v>0</v>
      </c>
    </row>
    <row r="139" spans="1:4" s="2" customFormat="1">
      <c r="A139" s="69" t="s">
        <v>147</v>
      </c>
      <c r="B139" s="70">
        <v>723153688.93499994</v>
      </c>
      <c r="C139" s="70">
        <v>4821688717</v>
      </c>
      <c r="D139" s="70">
        <f t="shared" si="2"/>
        <v>4098535028.0650001</v>
      </c>
    </row>
    <row r="140" spans="1:4" s="2" customFormat="1">
      <c r="A140" s="77" t="s">
        <v>149</v>
      </c>
      <c r="B140" s="78">
        <v>42321049691.75</v>
      </c>
      <c r="C140" s="78">
        <v>21827240780</v>
      </c>
      <c r="D140" s="78">
        <f t="shared" si="2"/>
        <v>-20493808911.75</v>
      </c>
    </row>
    <row r="141" spans="1:4" s="2" customFormat="1">
      <c r="A141" s="69" t="s">
        <v>154</v>
      </c>
      <c r="B141" s="70">
        <v>0</v>
      </c>
      <c r="C141" s="70">
        <v>0</v>
      </c>
      <c r="D141" s="70">
        <f t="shared" si="2"/>
        <v>0</v>
      </c>
    </row>
    <row r="142" spans="1:4" s="2" customFormat="1">
      <c r="A142" s="77" t="s">
        <v>148</v>
      </c>
      <c r="B142" s="78">
        <v>0</v>
      </c>
      <c r="C142" s="78">
        <v>0</v>
      </c>
      <c r="D142" s="78">
        <f t="shared" si="2"/>
        <v>0</v>
      </c>
    </row>
    <row r="143" spans="1:4" s="2" customFormat="1">
      <c r="A143" s="69" t="s">
        <v>152</v>
      </c>
      <c r="B143" s="70">
        <v>4074291001</v>
      </c>
      <c r="C143" s="70">
        <v>0</v>
      </c>
      <c r="D143" s="70">
        <f t="shared" si="2"/>
        <v>-4074291001</v>
      </c>
    </row>
    <row r="144" spans="1:4" s="2" customFormat="1">
      <c r="A144" s="77" t="s">
        <v>146</v>
      </c>
      <c r="B144" s="78">
        <v>0</v>
      </c>
      <c r="C144" s="78">
        <v>0</v>
      </c>
      <c r="D144" s="78">
        <f t="shared" si="2"/>
        <v>0</v>
      </c>
    </row>
    <row r="145" spans="1:4" s="2" customFormat="1">
      <c r="A145" s="69" t="s">
        <v>155</v>
      </c>
      <c r="B145" s="70">
        <v>2977402</v>
      </c>
      <c r="C145" s="70">
        <v>0</v>
      </c>
      <c r="D145" s="70">
        <f t="shared" si="2"/>
        <v>-2977402</v>
      </c>
    </row>
    <row r="146" spans="1:4" s="2" customFormat="1">
      <c r="A146" s="77" t="s">
        <v>156</v>
      </c>
      <c r="B146" s="78">
        <v>114790536</v>
      </c>
      <c r="C146" s="78">
        <v>0</v>
      </c>
      <c r="D146" s="78">
        <f t="shared" si="2"/>
        <v>-114790536</v>
      </c>
    </row>
    <row r="147" spans="1:4" s="2" customFormat="1">
      <c r="A147" s="69" t="s">
        <v>205</v>
      </c>
      <c r="B147" s="70">
        <v>0</v>
      </c>
      <c r="C147" s="70">
        <v>3975000</v>
      </c>
      <c r="D147" s="70">
        <f t="shared" si="2"/>
        <v>3975000</v>
      </c>
    </row>
    <row r="148" spans="1:4" s="2" customFormat="1">
      <c r="A148" s="77" t="s">
        <v>209</v>
      </c>
      <c r="B148" s="78">
        <v>0</v>
      </c>
      <c r="C148" s="78">
        <v>0</v>
      </c>
      <c r="D148" s="78">
        <f t="shared" si="2"/>
        <v>0</v>
      </c>
    </row>
    <row r="149" spans="1:4" s="2" customFormat="1">
      <c r="A149" s="77" t="s">
        <v>161</v>
      </c>
      <c r="B149" s="78">
        <v>5170494546.4510002</v>
      </c>
      <c r="C149" s="78">
        <v>983102487</v>
      </c>
      <c r="D149" s="78">
        <f t="shared" si="2"/>
        <v>-4187392059.4510002</v>
      </c>
    </row>
    <row r="150" spans="1:4" s="2" customFormat="1">
      <c r="A150" s="69" t="s">
        <v>157</v>
      </c>
      <c r="B150" s="70">
        <v>47842969</v>
      </c>
      <c r="C150" s="70">
        <v>0</v>
      </c>
      <c r="D150" s="70">
        <f t="shared" si="2"/>
        <v>-47842969</v>
      </c>
    </row>
    <row r="151" spans="1:4" s="2" customFormat="1">
      <c r="A151" s="77" t="s">
        <v>159</v>
      </c>
      <c r="B151" s="78">
        <v>0</v>
      </c>
      <c r="C151" s="78">
        <v>0</v>
      </c>
      <c r="D151" s="78">
        <f t="shared" si="2"/>
        <v>0</v>
      </c>
    </row>
    <row r="152" spans="1:4" s="2" customFormat="1">
      <c r="A152" s="69" t="s">
        <v>218</v>
      </c>
      <c r="B152" s="70">
        <v>1215597893.664</v>
      </c>
      <c r="C152" s="70">
        <v>0</v>
      </c>
      <c r="D152" s="70">
        <f t="shared" si="2"/>
        <v>-1215597893.664</v>
      </c>
    </row>
    <row r="153" spans="1:4" s="2" customFormat="1">
      <c r="A153" s="77" t="s">
        <v>151</v>
      </c>
      <c r="B153" s="78">
        <v>42689731397.454002</v>
      </c>
      <c r="C153" s="78">
        <v>1531265259</v>
      </c>
      <c r="D153" s="78">
        <f t="shared" si="2"/>
        <v>-41158466138.454002</v>
      </c>
    </row>
    <row r="154" spans="1:4" s="2" customFormat="1">
      <c r="A154" s="69" t="s">
        <v>158</v>
      </c>
      <c r="B154" s="70">
        <v>74377336</v>
      </c>
      <c r="C154" s="70">
        <v>0</v>
      </c>
      <c r="D154" s="70">
        <f t="shared" si="2"/>
        <v>-74377336</v>
      </c>
    </row>
    <row r="155" spans="1:4" s="2" customFormat="1">
      <c r="A155" s="77" t="s">
        <v>160</v>
      </c>
      <c r="B155" s="78">
        <v>4952008</v>
      </c>
      <c r="C155" s="78">
        <v>0</v>
      </c>
      <c r="D155" s="78">
        <f t="shared" si="2"/>
        <v>-4952008</v>
      </c>
    </row>
    <row r="156" spans="1:4" s="2" customFormat="1">
      <c r="A156" s="69" t="s">
        <v>163</v>
      </c>
      <c r="B156" s="70">
        <v>5635000</v>
      </c>
      <c r="C156" s="70">
        <v>0</v>
      </c>
      <c r="D156" s="70">
        <f t="shared" si="2"/>
        <v>-5635000</v>
      </c>
    </row>
    <row r="157" spans="1:4" s="2" customFormat="1">
      <c r="A157" s="77" t="s">
        <v>162</v>
      </c>
      <c r="B157" s="78">
        <v>6756381977</v>
      </c>
      <c r="C157" s="78">
        <v>0</v>
      </c>
      <c r="D157" s="78">
        <f t="shared" si="2"/>
        <v>-6756381977</v>
      </c>
    </row>
    <row r="158" spans="1:4" s="2" customFormat="1">
      <c r="A158" s="69" t="s">
        <v>164</v>
      </c>
      <c r="B158" s="70">
        <v>0</v>
      </c>
      <c r="C158" s="70">
        <v>0</v>
      </c>
      <c r="D158" s="70">
        <f t="shared" si="2"/>
        <v>0</v>
      </c>
    </row>
    <row r="159" spans="1:4" s="2" customFormat="1">
      <c r="A159" s="77" t="s">
        <v>165</v>
      </c>
      <c r="B159" s="78">
        <v>7605523657</v>
      </c>
      <c r="C159" s="78">
        <v>1219924279</v>
      </c>
      <c r="D159" s="78">
        <f t="shared" si="2"/>
        <v>-6385599378</v>
      </c>
    </row>
    <row r="160" spans="1:4" s="2" customFormat="1">
      <c r="A160" s="69" t="s">
        <v>166</v>
      </c>
      <c r="B160" s="70">
        <v>1200000</v>
      </c>
      <c r="C160" s="70">
        <v>0</v>
      </c>
      <c r="D160" s="70">
        <f t="shared" si="2"/>
        <v>-1200000</v>
      </c>
    </row>
    <row r="161" spans="1:4" s="2" customFormat="1">
      <c r="A161" s="77" t="s">
        <v>167</v>
      </c>
      <c r="B161" s="78">
        <v>0</v>
      </c>
      <c r="C161" s="78">
        <v>0</v>
      </c>
      <c r="D161" s="78">
        <f t="shared" si="2"/>
        <v>0</v>
      </c>
    </row>
    <row r="162" spans="1:4" s="2" customFormat="1">
      <c r="A162" s="69" t="s">
        <v>168</v>
      </c>
      <c r="B162" s="70">
        <v>43002114</v>
      </c>
      <c r="C162" s="70">
        <v>0</v>
      </c>
      <c r="D162" s="70">
        <f t="shared" si="2"/>
        <v>-43002114</v>
      </c>
    </row>
    <row r="163" spans="1:4" s="2" customFormat="1">
      <c r="A163" s="77" t="s">
        <v>76</v>
      </c>
      <c r="B163" s="78">
        <v>44496998487.269997</v>
      </c>
      <c r="C163" s="78">
        <v>815152193</v>
      </c>
      <c r="D163" s="78">
        <f t="shared" si="2"/>
        <v>-43681846294.269997</v>
      </c>
    </row>
    <row r="164" spans="1:4" s="2" customFormat="1">
      <c r="A164" s="69" t="s">
        <v>169</v>
      </c>
      <c r="B164" s="70">
        <v>1848775747</v>
      </c>
      <c r="C164" s="70">
        <v>0</v>
      </c>
      <c r="D164" s="70">
        <f t="shared" si="2"/>
        <v>-1848775747</v>
      </c>
    </row>
    <row r="165" spans="1:4" s="2" customFormat="1">
      <c r="A165" s="77" t="s">
        <v>170</v>
      </c>
      <c r="B165" s="78">
        <v>5429214</v>
      </c>
      <c r="C165" s="78">
        <v>3000000</v>
      </c>
      <c r="D165" s="78">
        <f t="shared" si="2"/>
        <v>-2429214</v>
      </c>
    </row>
    <row r="166" spans="1:4" s="2" customFormat="1">
      <c r="A166" s="69" t="s">
        <v>65</v>
      </c>
      <c r="B166" s="70">
        <v>0</v>
      </c>
      <c r="C166" s="70">
        <v>0</v>
      </c>
      <c r="D166" s="70">
        <f t="shared" si="2"/>
        <v>0</v>
      </c>
    </row>
    <row r="167" spans="1:4" s="2" customFormat="1">
      <c r="A167" s="77" t="s">
        <v>112</v>
      </c>
      <c r="B167" s="78">
        <v>0</v>
      </c>
      <c r="C167" s="78">
        <v>0</v>
      </c>
      <c r="D167" s="78">
        <f t="shared" si="2"/>
        <v>0</v>
      </c>
    </row>
    <row r="168" spans="1:4" s="2" customFormat="1">
      <c r="A168" s="69" t="s">
        <v>177</v>
      </c>
      <c r="B168" s="70">
        <v>0</v>
      </c>
      <c r="C168" s="70">
        <v>0</v>
      </c>
      <c r="D168" s="70">
        <f t="shared" si="2"/>
        <v>0</v>
      </c>
    </row>
    <row r="169" spans="1:4" s="2" customFormat="1">
      <c r="A169" s="77" t="s">
        <v>119</v>
      </c>
      <c r="B169" s="78">
        <v>0</v>
      </c>
      <c r="C169" s="78">
        <v>0</v>
      </c>
      <c r="D169" s="78">
        <f t="shared" si="2"/>
        <v>0</v>
      </c>
    </row>
    <row r="170" spans="1:4" s="2" customFormat="1">
      <c r="A170" s="69" t="s">
        <v>182</v>
      </c>
      <c r="B170" s="70">
        <v>0</v>
      </c>
      <c r="C170" s="70">
        <v>0</v>
      </c>
      <c r="D170" s="70">
        <f t="shared" si="2"/>
        <v>0</v>
      </c>
    </row>
    <row r="171" spans="1:4" s="2" customFormat="1">
      <c r="A171" s="77" t="s">
        <v>172</v>
      </c>
      <c r="B171" s="78">
        <v>0</v>
      </c>
      <c r="C171" s="78">
        <v>0</v>
      </c>
      <c r="D171" s="78">
        <f t="shared" si="2"/>
        <v>0</v>
      </c>
    </row>
    <row r="172" spans="1:4" s="2" customFormat="1">
      <c r="A172" s="69" t="s">
        <v>20</v>
      </c>
      <c r="B172" s="70">
        <v>5800423</v>
      </c>
      <c r="C172" s="70">
        <v>0</v>
      </c>
      <c r="D172" s="70">
        <f t="shared" si="2"/>
        <v>-5800423</v>
      </c>
    </row>
    <row r="173" spans="1:4" s="2" customFormat="1">
      <c r="A173" s="77" t="s">
        <v>186</v>
      </c>
      <c r="B173" s="78">
        <v>0</v>
      </c>
      <c r="C173" s="78">
        <v>0</v>
      </c>
      <c r="D173" s="78">
        <f t="shared" si="2"/>
        <v>0</v>
      </c>
    </row>
    <row r="174" spans="1:4" s="2" customFormat="1">
      <c r="A174" s="69" t="s">
        <v>183</v>
      </c>
      <c r="B174" s="70">
        <v>6786004645</v>
      </c>
      <c r="C174" s="70">
        <v>73559000</v>
      </c>
      <c r="D174" s="70">
        <f t="shared" si="2"/>
        <v>-6712445645</v>
      </c>
    </row>
    <row r="175" spans="1:4" s="2" customFormat="1">
      <c r="A175" s="77" t="s">
        <v>173</v>
      </c>
      <c r="B175" s="78">
        <v>0</v>
      </c>
      <c r="C175" s="78">
        <v>0</v>
      </c>
      <c r="D175" s="78">
        <f t="shared" si="2"/>
        <v>0</v>
      </c>
    </row>
    <row r="176" spans="1:4" s="2" customFormat="1">
      <c r="A176" s="69" t="s">
        <v>181</v>
      </c>
      <c r="B176" s="70">
        <v>0</v>
      </c>
      <c r="C176" s="70">
        <v>97154806</v>
      </c>
      <c r="D176" s="70">
        <f t="shared" si="2"/>
        <v>97154806</v>
      </c>
    </row>
    <row r="177" spans="1:4" s="2" customFormat="1">
      <c r="A177" s="77" t="s">
        <v>176</v>
      </c>
      <c r="B177" s="78">
        <v>10401993657.046</v>
      </c>
      <c r="C177" s="78">
        <v>954539252</v>
      </c>
      <c r="D177" s="78">
        <f t="shared" si="2"/>
        <v>-9447454405.0459995</v>
      </c>
    </row>
    <row r="178" spans="1:4" s="2" customFormat="1">
      <c r="A178" s="69" t="s">
        <v>180</v>
      </c>
      <c r="B178" s="70">
        <v>72100294</v>
      </c>
      <c r="C178" s="70">
        <v>0</v>
      </c>
      <c r="D178" s="70">
        <f t="shared" si="2"/>
        <v>-72100294</v>
      </c>
    </row>
    <row r="179" spans="1:4" s="2" customFormat="1">
      <c r="A179" s="77" t="s">
        <v>178</v>
      </c>
      <c r="B179" s="78">
        <v>1200000</v>
      </c>
      <c r="C179" s="78">
        <v>0</v>
      </c>
      <c r="D179" s="78">
        <f t="shared" si="2"/>
        <v>-1200000</v>
      </c>
    </row>
    <row r="180" spans="1:4" s="2" customFormat="1">
      <c r="A180" s="69" t="s">
        <v>184</v>
      </c>
      <c r="B180" s="70">
        <v>7000906</v>
      </c>
      <c r="C180" s="70">
        <v>0</v>
      </c>
      <c r="D180" s="70">
        <f t="shared" si="2"/>
        <v>-7000906</v>
      </c>
    </row>
    <row r="181" spans="1:4" s="2" customFormat="1">
      <c r="A181" s="77" t="s">
        <v>174</v>
      </c>
      <c r="B181" s="78">
        <v>45830613</v>
      </c>
      <c r="C181" s="78">
        <v>0</v>
      </c>
      <c r="D181" s="78">
        <f t="shared" si="2"/>
        <v>-45830613</v>
      </c>
    </row>
    <row r="182" spans="1:4" s="2" customFormat="1">
      <c r="A182" s="69" t="s">
        <v>121</v>
      </c>
      <c r="B182" s="70">
        <v>12415428</v>
      </c>
      <c r="C182" s="70">
        <v>0</v>
      </c>
      <c r="D182" s="70">
        <f t="shared" si="2"/>
        <v>-12415428</v>
      </c>
    </row>
    <row r="183" spans="1:4" s="2" customFormat="1">
      <c r="A183" s="77" t="s">
        <v>175</v>
      </c>
      <c r="B183" s="78">
        <v>14185971985</v>
      </c>
      <c r="C183" s="78">
        <v>49960000</v>
      </c>
      <c r="D183" s="78">
        <f t="shared" si="2"/>
        <v>-14136011985</v>
      </c>
    </row>
    <row r="184" spans="1:4" s="2" customFormat="1">
      <c r="A184" s="69" t="s">
        <v>43</v>
      </c>
      <c r="B184" s="70">
        <v>19318092763.881001</v>
      </c>
      <c r="C184" s="70">
        <v>50682155</v>
      </c>
      <c r="D184" s="70">
        <f t="shared" si="2"/>
        <v>-19267410608.881001</v>
      </c>
    </row>
    <row r="185" spans="1:4" s="2" customFormat="1">
      <c r="A185" s="77" t="s">
        <v>185</v>
      </c>
      <c r="B185" s="78">
        <v>1200000</v>
      </c>
      <c r="C185" s="78">
        <v>0</v>
      </c>
      <c r="D185" s="78">
        <f t="shared" si="2"/>
        <v>-1200000</v>
      </c>
    </row>
    <row r="186" spans="1:4" s="2" customFormat="1">
      <c r="A186" s="69" t="s">
        <v>179</v>
      </c>
      <c r="B186" s="70">
        <v>0</v>
      </c>
      <c r="C186" s="70">
        <v>0</v>
      </c>
      <c r="D186" s="70">
        <f t="shared" si="2"/>
        <v>0</v>
      </c>
    </row>
    <row r="187" spans="1:4" s="2" customFormat="1">
      <c r="A187" s="77" t="s">
        <v>189</v>
      </c>
      <c r="B187" s="78">
        <v>100858246</v>
      </c>
      <c r="C187" s="78">
        <v>0</v>
      </c>
      <c r="D187" s="78">
        <f t="shared" si="2"/>
        <v>-100858246</v>
      </c>
    </row>
    <row r="188" spans="1:4" s="2" customFormat="1">
      <c r="A188" s="69" t="s">
        <v>188</v>
      </c>
      <c r="B188" s="70">
        <v>138811702</v>
      </c>
      <c r="C188" s="70">
        <v>2510000</v>
      </c>
      <c r="D188" s="70">
        <f t="shared" si="2"/>
        <v>-136301702</v>
      </c>
    </row>
    <row r="189" spans="1:4" s="2" customFormat="1">
      <c r="A189" s="77" t="s">
        <v>202</v>
      </c>
      <c r="B189" s="78">
        <v>1695150915</v>
      </c>
      <c r="C189" s="78">
        <v>0</v>
      </c>
      <c r="D189" s="78">
        <f t="shared" si="2"/>
        <v>-1695150915</v>
      </c>
    </row>
    <row r="190" spans="1:4" s="2" customFormat="1">
      <c r="A190" s="69" t="s">
        <v>203</v>
      </c>
      <c r="B190" s="70">
        <v>3078162</v>
      </c>
      <c r="C190" s="70">
        <v>17277210</v>
      </c>
      <c r="D190" s="70">
        <f t="shared" si="2"/>
        <v>14199048</v>
      </c>
    </row>
    <row r="191" spans="1:4" s="2" customFormat="1">
      <c r="A191" s="77" t="s">
        <v>191</v>
      </c>
      <c r="B191" s="78">
        <v>0</v>
      </c>
      <c r="C191" s="78">
        <v>19210973058</v>
      </c>
      <c r="D191" s="78">
        <f t="shared" si="2"/>
        <v>19210973058</v>
      </c>
    </row>
    <row r="192" spans="1:4" s="2" customFormat="1">
      <c r="A192" s="69" t="s">
        <v>51</v>
      </c>
      <c r="B192" s="70">
        <v>0</v>
      </c>
      <c r="C192" s="70">
        <v>0</v>
      </c>
      <c r="D192" s="70">
        <f t="shared" si="2"/>
        <v>0</v>
      </c>
    </row>
    <row r="193" spans="1:4" s="2" customFormat="1">
      <c r="A193" s="77" t="s">
        <v>55</v>
      </c>
      <c r="B193" s="78">
        <v>3248377781</v>
      </c>
      <c r="C193" s="78">
        <v>0</v>
      </c>
      <c r="D193" s="78">
        <f t="shared" si="2"/>
        <v>-3248377781</v>
      </c>
    </row>
    <row r="194" spans="1:4" s="2" customFormat="1">
      <c r="A194" s="69" t="s">
        <v>192</v>
      </c>
      <c r="B194" s="70">
        <v>0</v>
      </c>
      <c r="C194" s="70">
        <v>0</v>
      </c>
      <c r="D194" s="70">
        <f t="shared" si="2"/>
        <v>0</v>
      </c>
    </row>
    <row r="195" spans="1:4" s="2" customFormat="1">
      <c r="A195" s="77" t="s">
        <v>194</v>
      </c>
      <c r="B195" s="78">
        <v>43216384194.616997</v>
      </c>
      <c r="C195" s="78">
        <v>3894741949</v>
      </c>
      <c r="D195" s="78">
        <f t="shared" si="2"/>
        <v>-39321642245.616997</v>
      </c>
    </row>
    <row r="196" spans="1:4" s="2" customFormat="1">
      <c r="A196" s="69" t="s">
        <v>193</v>
      </c>
      <c r="B196" s="70">
        <v>116750991301.86301</v>
      </c>
      <c r="C196" s="70">
        <v>20000</v>
      </c>
      <c r="D196" s="70">
        <f t="shared" si="2"/>
        <v>-116750971301.86301</v>
      </c>
    </row>
    <row r="197" spans="1:4" s="2" customFormat="1">
      <c r="A197" s="77" t="s">
        <v>195</v>
      </c>
      <c r="B197" s="78">
        <v>661864</v>
      </c>
      <c r="C197" s="78">
        <v>4177564681</v>
      </c>
      <c r="D197" s="78">
        <f t="shared" ref="D197:D215" si="3">C197-B197</f>
        <v>4176902817</v>
      </c>
    </row>
    <row r="198" spans="1:4" s="2" customFormat="1">
      <c r="A198" s="77" t="s">
        <v>198</v>
      </c>
      <c r="B198" s="78">
        <v>0</v>
      </c>
      <c r="C198" s="78">
        <v>0</v>
      </c>
      <c r="D198" s="78">
        <f t="shared" si="3"/>
        <v>0</v>
      </c>
    </row>
    <row r="199" spans="1:4" s="2" customFormat="1">
      <c r="A199" s="69" t="s">
        <v>200</v>
      </c>
      <c r="B199" s="70">
        <v>331862999</v>
      </c>
      <c r="C199" s="70">
        <v>0</v>
      </c>
      <c r="D199" s="70">
        <f t="shared" si="3"/>
        <v>-331862999</v>
      </c>
    </row>
    <row r="200" spans="1:4" s="2" customFormat="1">
      <c r="A200" s="77" t="s">
        <v>197</v>
      </c>
      <c r="B200" s="78">
        <v>1181596703.632</v>
      </c>
      <c r="C200" s="78">
        <v>282196662</v>
      </c>
      <c r="D200" s="78">
        <f t="shared" si="3"/>
        <v>-899400041.63199997</v>
      </c>
    </row>
    <row r="201" spans="1:4" s="2" customFormat="1">
      <c r="A201" s="69" t="s">
        <v>196</v>
      </c>
      <c r="B201" s="70">
        <v>0</v>
      </c>
      <c r="C201" s="70">
        <v>0</v>
      </c>
      <c r="D201" s="70">
        <f t="shared" si="3"/>
        <v>0</v>
      </c>
    </row>
    <row r="202" spans="1:4" s="2" customFormat="1">
      <c r="A202" s="77" t="s">
        <v>190</v>
      </c>
      <c r="B202" s="78">
        <v>30337494</v>
      </c>
      <c r="C202" s="78">
        <v>0</v>
      </c>
      <c r="D202" s="78">
        <f t="shared" si="3"/>
        <v>-30337494</v>
      </c>
    </row>
    <row r="203" spans="1:4" s="2" customFormat="1">
      <c r="A203" s="69" t="s">
        <v>199</v>
      </c>
      <c r="B203" s="70">
        <v>8023421851.8400002</v>
      </c>
      <c r="C203" s="70">
        <v>234811397</v>
      </c>
      <c r="D203" s="70">
        <f t="shared" si="3"/>
        <v>-7788610454.8400002</v>
      </c>
    </row>
    <row r="204" spans="1:4" s="2" customFormat="1">
      <c r="A204" s="77" t="s">
        <v>201</v>
      </c>
      <c r="B204" s="78">
        <v>0</v>
      </c>
      <c r="C204" s="78">
        <v>0</v>
      </c>
      <c r="D204" s="78">
        <f t="shared" si="3"/>
        <v>0</v>
      </c>
    </row>
    <row r="205" spans="1:4" s="2" customFormat="1">
      <c r="A205" s="69" t="s">
        <v>204</v>
      </c>
      <c r="B205" s="70">
        <v>1053413175.738</v>
      </c>
      <c r="C205" s="70">
        <v>0</v>
      </c>
      <c r="D205" s="70">
        <f t="shared" si="3"/>
        <v>-1053413175.738</v>
      </c>
    </row>
    <row r="206" spans="1:4" s="2" customFormat="1">
      <c r="A206" s="77" t="s">
        <v>208</v>
      </c>
      <c r="B206" s="78">
        <v>581293454.36000001</v>
      </c>
      <c r="C206" s="78">
        <v>0</v>
      </c>
      <c r="D206" s="78">
        <f t="shared" si="3"/>
        <v>-581293454.36000001</v>
      </c>
    </row>
    <row r="207" spans="1:4" s="2" customFormat="1">
      <c r="A207" s="69" t="s">
        <v>214</v>
      </c>
      <c r="B207" s="70">
        <v>0</v>
      </c>
      <c r="C207" s="70">
        <v>0</v>
      </c>
      <c r="D207" s="70">
        <f t="shared" si="3"/>
        <v>0</v>
      </c>
    </row>
    <row r="208" spans="1:4" s="2" customFormat="1">
      <c r="A208" s="77" t="s">
        <v>210</v>
      </c>
      <c r="B208" s="78">
        <v>0</v>
      </c>
      <c r="C208" s="78">
        <v>0</v>
      </c>
      <c r="D208" s="78">
        <f t="shared" si="3"/>
        <v>0</v>
      </c>
    </row>
    <row r="209" spans="1:4" s="2" customFormat="1">
      <c r="A209" s="69" t="s">
        <v>211</v>
      </c>
      <c r="B209" s="70">
        <v>0</v>
      </c>
      <c r="C209" s="70">
        <v>0</v>
      </c>
      <c r="D209" s="70">
        <f t="shared" si="3"/>
        <v>0</v>
      </c>
    </row>
    <row r="210" spans="1:4" s="2" customFormat="1">
      <c r="A210" s="77" t="s">
        <v>213</v>
      </c>
      <c r="B210" s="78">
        <v>2772003232.441</v>
      </c>
      <c r="C210" s="78">
        <v>2926141872</v>
      </c>
      <c r="D210" s="78">
        <f t="shared" si="3"/>
        <v>154138639.55900002</v>
      </c>
    </row>
    <row r="211" spans="1:4" s="2" customFormat="1">
      <c r="A211" s="69" t="s">
        <v>215</v>
      </c>
      <c r="B211" s="70">
        <v>19596215</v>
      </c>
      <c r="C211" s="70">
        <v>0</v>
      </c>
      <c r="D211" s="70">
        <f t="shared" si="3"/>
        <v>-19596215</v>
      </c>
    </row>
    <row r="212" spans="1:4" s="2" customFormat="1">
      <c r="A212" s="77" t="s">
        <v>217</v>
      </c>
      <c r="B212" s="78">
        <v>21691286</v>
      </c>
      <c r="C212" s="78">
        <v>0</v>
      </c>
      <c r="D212" s="78">
        <f t="shared" si="3"/>
        <v>-21691286</v>
      </c>
    </row>
    <row r="213" spans="1:4" s="2" customFormat="1">
      <c r="A213" s="69" t="s">
        <v>220</v>
      </c>
      <c r="B213" s="70">
        <v>6831168</v>
      </c>
      <c r="C213" s="70">
        <v>2000000</v>
      </c>
      <c r="D213" s="70">
        <f t="shared" si="3"/>
        <v>-4831168</v>
      </c>
    </row>
    <row r="214" spans="1:4" s="2" customFormat="1">
      <c r="A214" s="77" t="s">
        <v>221</v>
      </c>
      <c r="B214" s="78">
        <v>0</v>
      </c>
      <c r="C214" s="78">
        <v>0</v>
      </c>
      <c r="D214" s="78">
        <f t="shared" si="3"/>
        <v>0</v>
      </c>
    </row>
    <row r="215" spans="1:4" s="2" customFormat="1">
      <c r="A215" s="79" t="s">
        <v>10</v>
      </c>
      <c r="B215" s="80">
        <v>974516683942.49194</v>
      </c>
      <c r="C215" s="80">
        <v>184033471778</v>
      </c>
      <c r="D215" s="80">
        <f t="shared" si="3"/>
        <v>-790483212164.49194</v>
      </c>
    </row>
    <row r="216" spans="1:4">
      <c r="A216" s="39" t="s">
        <v>337</v>
      </c>
    </row>
  </sheetData>
  <pageMargins left="0.70866141732283472" right="0.70866141732283472" top="0.74803149606299213" bottom="0.74803149606299213" header="0.31496062992125984" footer="0.31496062992125984"/>
  <pageSetup paperSize="9" firstPageNumber="208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D216"/>
  <sheetViews>
    <sheetView view="pageLayout" topLeftCell="A229" workbookViewId="0">
      <selection activeCell="B220" sqref="B220"/>
    </sheetView>
  </sheetViews>
  <sheetFormatPr baseColWidth="10" defaultRowHeight="15"/>
  <cols>
    <col min="1" max="1" width="25.28515625" customWidth="1"/>
    <col min="2" max="2" width="17.5703125" style="41" customWidth="1"/>
    <col min="3" max="3" width="18.85546875" style="41" customWidth="1"/>
    <col min="4" max="4" width="21.28515625" style="41" customWidth="1"/>
  </cols>
  <sheetData>
    <row r="2" spans="1:4" s="2" customFormat="1">
      <c r="A2" s="9" t="s">
        <v>334</v>
      </c>
      <c r="B2" s="37"/>
      <c r="C2" s="37"/>
      <c r="D2" s="37"/>
    </row>
    <row r="3" spans="1:4" s="2" customFormat="1">
      <c r="A3" s="1"/>
      <c r="B3" s="37"/>
      <c r="C3" s="37"/>
      <c r="D3" s="37"/>
    </row>
    <row r="4" spans="1:4" s="2" customFormat="1" ht="18.75" customHeight="1">
      <c r="A4" s="58" t="s">
        <v>295</v>
      </c>
      <c r="B4" s="63" t="s">
        <v>291</v>
      </c>
      <c r="C4" s="63" t="s">
        <v>292</v>
      </c>
      <c r="D4" s="63" t="s">
        <v>293</v>
      </c>
    </row>
    <row r="5" spans="1:4" s="2" customFormat="1">
      <c r="A5" s="35" t="s">
        <v>13</v>
      </c>
      <c r="B5" s="14">
        <v>71721217</v>
      </c>
      <c r="C5" s="14">
        <v>0</v>
      </c>
      <c r="D5" s="14">
        <f>C5-B5</f>
        <v>-71721217</v>
      </c>
    </row>
    <row r="6" spans="1:4" s="2" customFormat="1">
      <c r="A6" s="69" t="s">
        <v>219</v>
      </c>
      <c r="B6" s="70">
        <v>13360867285</v>
      </c>
      <c r="C6" s="70">
        <v>2715744884</v>
      </c>
      <c r="D6" s="70">
        <f t="shared" ref="D6:D68" si="0">C6-B6</f>
        <v>-10645122401</v>
      </c>
    </row>
    <row r="7" spans="1:4" s="2" customFormat="1">
      <c r="A7" s="17" t="s">
        <v>15</v>
      </c>
      <c r="B7" s="14">
        <v>12567538</v>
      </c>
      <c r="C7" s="14">
        <v>0</v>
      </c>
      <c r="D7" s="14">
        <f t="shared" si="0"/>
        <v>-12567538</v>
      </c>
    </row>
    <row r="8" spans="1:4" s="2" customFormat="1">
      <c r="A8" s="69" t="s">
        <v>61</v>
      </c>
      <c r="B8" s="70">
        <v>323778106</v>
      </c>
      <c r="C8" s="70">
        <v>52464000</v>
      </c>
      <c r="D8" s="70">
        <f t="shared" si="0"/>
        <v>-271314106</v>
      </c>
    </row>
    <row r="9" spans="1:4" s="2" customFormat="1">
      <c r="A9" s="17" t="s">
        <v>56</v>
      </c>
      <c r="B9" s="14">
        <v>19282670587.342999</v>
      </c>
      <c r="C9" s="14">
        <v>743758739</v>
      </c>
      <c r="D9" s="14">
        <f t="shared" si="0"/>
        <v>-18538911848.342999</v>
      </c>
    </row>
    <row r="10" spans="1:4" s="2" customFormat="1">
      <c r="A10" s="69" t="s">
        <v>11</v>
      </c>
      <c r="B10" s="70">
        <v>0</v>
      </c>
      <c r="C10" s="70">
        <v>0</v>
      </c>
      <c r="D10" s="70">
        <f t="shared" si="0"/>
        <v>0</v>
      </c>
    </row>
    <row r="11" spans="1:4" s="2" customFormat="1">
      <c r="A11" s="17" t="s">
        <v>18</v>
      </c>
      <c r="B11" s="14">
        <v>422460644</v>
      </c>
      <c r="C11" s="14">
        <v>38734425</v>
      </c>
      <c r="D11" s="14">
        <f t="shared" si="0"/>
        <v>-383726219</v>
      </c>
    </row>
    <row r="12" spans="1:4" s="2" customFormat="1">
      <c r="A12" s="69" t="s">
        <v>14</v>
      </c>
      <c r="B12" s="70">
        <v>0</v>
      </c>
      <c r="C12" s="70">
        <v>0</v>
      </c>
      <c r="D12" s="70">
        <f t="shared" si="0"/>
        <v>0</v>
      </c>
    </row>
    <row r="13" spans="1:4" s="2" customFormat="1">
      <c r="A13" s="17" t="s">
        <v>17</v>
      </c>
      <c r="B13" s="14">
        <v>47328387</v>
      </c>
      <c r="C13" s="14">
        <v>0</v>
      </c>
      <c r="D13" s="14">
        <f t="shared" si="0"/>
        <v>-47328387</v>
      </c>
    </row>
    <row r="14" spans="1:4" s="2" customFormat="1">
      <c r="A14" s="69" t="s">
        <v>171</v>
      </c>
      <c r="B14" s="70">
        <v>391263538</v>
      </c>
      <c r="C14" s="70">
        <v>0</v>
      </c>
      <c r="D14" s="70">
        <f t="shared" si="0"/>
        <v>-391263538</v>
      </c>
    </row>
    <row r="15" spans="1:4" s="2" customFormat="1">
      <c r="A15" s="17" t="s">
        <v>19</v>
      </c>
      <c r="B15" s="14">
        <v>743007352</v>
      </c>
      <c r="C15" s="14">
        <v>0</v>
      </c>
      <c r="D15" s="14">
        <f t="shared" si="0"/>
        <v>-743007352</v>
      </c>
    </row>
    <row r="16" spans="1:4" s="2" customFormat="1">
      <c r="A16" s="69" t="s">
        <v>16</v>
      </c>
      <c r="B16" s="70">
        <v>13075133</v>
      </c>
      <c r="C16" s="70">
        <v>0</v>
      </c>
      <c r="D16" s="70">
        <f t="shared" si="0"/>
        <v>-13075133</v>
      </c>
    </row>
    <row r="17" spans="1:4" s="2" customFormat="1">
      <c r="A17" s="17" t="s">
        <v>23</v>
      </c>
      <c r="B17" s="14">
        <v>0</v>
      </c>
      <c r="C17" s="14">
        <v>0</v>
      </c>
      <c r="D17" s="14">
        <f t="shared" si="0"/>
        <v>0</v>
      </c>
    </row>
    <row r="18" spans="1:4" s="2" customFormat="1">
      <c r="A18" s="69" t="s">
        <v>22</v>
      </c>
      <c r="B18" s="70">
        <v>498791777</v>
      </c>
      <c r="C18" s="70">
        <v>3000000</v>
      </c>
      <c r="D18" s="70">
        <f t="shared" si="0"/>
        <v>-495791777</v>
      </c>
    </row>
    <row r="19" spans="1:4" s="2" customFormat="1">
      <c r="A19" s="17" t="s">
        <v>21</v>
      </c>
      <c r="B19" s="14">
        <v>738873065</v>
      </c>
      <c r="C19" s="14">
        <v>0</v>
      </c>
      <c r="D19" s="14">
        <f t="shared" si="0"/>
        <v>-738873065</v>
      </c>
    </row>
    <row r="20" spans="1:4" s="2" customFormat="1">
      <c r="A20" s="69" t="s">
        <v>29</v>
      </c>
      <c r="B20" s="70">
        <v>2664280</v>
      </c>
      <c r="C20" s="70">
        <v>0</v>
      </c>
      <c r="D20" s="70">
        <f t="shared" si="0"/>
        <v>-2664280</v>
      </c>
    </row>
    <row r="21" spans="1:4" s="2" customFormat="1">
      <c r="A21" s="17" t="s">
        <v>25</v>
      </c>
      <c r="B21" s="14">
        <v>126536952</v>
      </c>
      <c r="C21" s="14">
        <v>2500000</v>
      </c>
      <c r="D21" s="14">
        <f t="shared" si="0"/>
        <v>-124036952</v>
      </c>
    </row>
    <row r="22" spans="1:4" s="2" customFormat="1">
      <c r="A22" s="69" t="s">
        <v>37</v>
      </c>
      <c r="B22" s="70">
        <v>22367935</v>
      </c>
      <c r="C22" s="70">
        <v>0</v>
      </c>
      <c r="D22" s="70">
        <f t="shared" si="0"/>
        <v>-22367935</v>
      </c>
    </row>
    <row r="23" spans="1:4" s="2" customFormat="1">
      <c r="A23" s="17" t="s">
        <v>26</v>
      </c>
      <c r="B23" s="14">
        <v>60822801385.917999</v>
      </c>
      <c r="C23" s="14">
        <v>418539943</v>
      </c>
      <c r="D23" s="14">
        <f t="shared" si="0"/>
        <v>-60404261442.917999</v>
      </c>
    </row>
    <row r="24" spans="1:4" s="2" customFormat="1">
      <c r="A24" s="69" t="s">
        <v>38</v>
      </c>
      <c r="B24" s="70">
        <v>287206152</v>
      </c>
      <c r="C24" s="70">
        <v>0</v>
      </c>
      <c r="D24" s="70">
        <f t="shared" si="0"/>
        <v>-287206152</v>
      </c>
    </row>
    <row r="25" spans="1:4" s="2" customFormat="1">
      <c r="A25" s="77" t="s">
        <v>32</v>
      </c>
      <c r="B25" s="78">
        <v>0</v>
      </c>
      <c r="C25" s="78">
        <v>0</v>
      </c>
      <c r="D25" s="78">
        <f t="shared" si="0"/>
        <v>0</v>
      </c>
    </row>
    <row r="26" spans="1:4" s="2" customFormat="1">
      <c r="A26" s="69" t="s">
        <v>34</v>
      </c>
      <c r="B26" s="70">
        <v>0</v>
      </c>
      <c r="C26" s="70">
        <v>0</v>
      </c>
      <c r="D26" s="70">
        <f t="shared" si="0"/>
        <v>0</v>
      </c>
    </row>
    <row r="27" spans="1:4" s="2" customFormat="1">
      <c r="A27" s="77" t="s">
        <v>24</v>
      </c>
      <c r="B27" s="78">
        <v>7207299</v>
      </c>
      <c r="C27" s="78">
        <v>0</v>
      </c>
      <c r="D27" s="78">
        <f t="shared" si="0"/>
        <v>-7207299</v>
      </c>
    </row>
    <row r="28" spans="1:4" s="2" customFormat="1">
      <c r="A28" s="69" t="s">
        <v>36</v>
      </c>
      <c r="B28" s="70">
        <v>1600000</v>
      </c>
      <c r="C28" s="70">
        <v>0</v>
      </c>
      <c r="D28" s="70">
        <f t="shared" si="0"/>
        <v>-1600000</v>
      </c>
    </row>
    <row r="29" spans="1:4" s="2" customFormat="1">
      <c r="A29" s="77" t="s">
        <v>35</v>
      </c>
      <c r="B29" s="78">
        <v>42022932951.536003</v>
      </c>
      <c r="C29" s="78">
        <v>683942000</v>
      </c>
      <c r="D29" s="78">
        <f t="shared" si="0"/>
        <v>-41338990951.536003</v>
      </c>
    </row>
    <row r="30" spans="1:4" s="2" customFormat="1">
      <c r="A30" s="69" t="s">
        <v>33</v>
      </c>
      <c r="B30" s="70">
        <v>0</v>
      </c>
      <c r="C30" s="70">
        <v>0</v>
      </c>
      <c r="D30" s="70">
        <f t="shared" si="0"/>
        <v>0</v>
      </c>
    </row>
    <row r="31" spans="1:4" s="2" customFormat="1">
      <c r="A31" s="77" t="s">
        <v>28</v>
      </c>
      <c r="B31" s="78">
        <v>77185871</v>
      </c>
      <c r="C31" s="78">
        <v>0</v>
      </c>
      <c r="D31" s="78">
        <f t="shared" si="0"/>
        <v>-77185871</v>
      </c>
    </row>
    <row r="32" spans="1:4" s="2" customFormat="1">
      <c r="A32" s="69" t="s">
        <v>27</v>
      </c>
      <c r="B32" s="70">
        <v>54498399</v>
      </c>
      <c r="C32" s="70">
        <v>1468241642</v>
      </c>
      <c r="D32" s="70">
        <f t="shared" si="0"/>
        <v>1413743243</v>
      </c>
    </row>
    <row r="33" spans="1:4" s="2" customFormat="1">
      <c r="A33" s="77" t="s">
        <v>30</v>
      </c>
      <c r="B33" s="78">
        <v>0</v>
      </c>
      <c r="C33" s="78">
        <v>0</v>
      </c>
      <c r="D33" s="78">
        <f t="shared" si="0"/>
        <v>0</v>
      </c>
    </row>
    <row r="34" spans="1:4" s="2" customFormat="1">
      <c r="A34" s="69" t="s">
        <v>116</v>
      </c>
      <c r="B34" s="70">
        <v>0</v>
      </c>
      <c r="C34" s="70">
        <v>0</v>
      </c>
      <c r="D34" s="70">
        <f t="shared" si="0"/>
        <v>0</v>
      </c>
    </row>
    <row r="35" spans="1:4" s="2" customFormat="1">
      <c r="A35" s="77" t="s">
        <v>110</v>
      </c>
      <c r="B35" s="78">
        <v>4323432</v>
      </c>
      <c r="C35" s="78">
        <v>0</v>
      </c>
      <c r="D35" s="78">
        <f t="shared" si="0"/>
        <v>-4323432</v>
      </c>
    </row>
    <row r="36" spans="1:4" s="2" customFormat="1">
      <c r="A36" s="69" t="s">
        <v>47</v>
      </c>
      <c r="B36" s="70">
        <v>756272394</v>
      </c>
      <c r="C36" s="70">
        <v>1174040007</v>
      </c>
      <c r="D36" s="70">
        <f t="shared" si="0"/>
        <v>417767613</v>
      </c>
    </row>
    <row r="37" spans="1:4" s="2" customFormat="1">
      <c r="A37" s="77" t="s">
        <v>39</v>
      </c>
      <c r="B37" s="78">
        <v>4879527400</v>
      </c>
      <c r="C37" s="78">
        <v>5800000</v>
      </c>
      <c r="D37" s="78">
        <f t="shared" si="0"/>
        <v>-4873727400</v>
      </c>
    </row>
    <row r="38" spans="1:4" s="2" customFormat="1">
      <c r="A38" s="69" t="s">
        <v>53</v>
      </c>
      <c r="B38" s="70">
        <v>0</v>
      </c>
      <c r="C38" s="70">
        <v>0</v>
      </c>
      <c r="D38" s="70">
        <f t="shared" si="0"/>
        <v>0</v>
      </c>
    </row>
    <row r="39" spans="1:4" s="2" customFormat="1">
      <c r="A39" s="77" t="s">
        <v>41</v>
      </c>
      <c r="B39" s="78">
        <v>0</v>
      </c>
      <c r="C39" s="78">
        <v>0</v>
      </c>
      <c r="D39" s="78">
        <f t="shared" si="0"/>
        <v>0</v>
      </c>
    </row>
    <row r="40" spans="1:4" s="2" customFormat="1">
      <c r="A40" s="69" t="s">
        <v>46</v>
      </c>
      <c r="B40" s="70">
        <v>192473192</v>
      </c>
      <c r="C40" s="70">
        <v>30000</v>
      </c>
      <c r="D40" s="70">
        <f t="shared" si="0"/>
        <v>-192443192</v>
      </c>
    </row>
    <row r="41" spans="1:4" s="2" customFormat="1">
      <c r="A41" s="77" t="s">
        <v>48</v>
      </c>
      <c r="B41" s="78">
        <v>97123316162.649994</v>
      </c>
      <c r="C41" s="78">
        <v>58942510029</v>
      </c>
      <c r="D41" s="78">
        <f t="shared" si="0"/>
        <v>-38180806133.649994</v>
      </c>
    </row>
    <row r="42" spans="1:4" s="2" customFormat="1">
      <c r="A42" s="69" t="s">
        <v>54</v>
      </c>
      <c r="B42" s="70">
        <v>99351565.810000002</v>
      </c>
      <c r="C42" s="70">
        <v>0</v>
      </c>
      <c r="D42" s="70">
        <f t="shared" si="0"/>
        <v>-99351565.810000002</v>
      </c>
    </row>
    <row r="43" spans="1:4" s="2" customFormat="1">
      <c r="A43" s="77" t="s">
        <v>49</v>
      </c>
      <c r="B43" s="78">
        <v>602544660</v>
      </c>
      <c r="C43" s="78">
        <v>2580000</v>
      </c>
      <c r="D43" s="78">
        <f t="shared" si="0"/>
        <v>-599964660</v>
      </c>
    </row>
    <row r="44" spans="1:4" s="2" customFormat="1">
      <c r="A44" s="69" t="s">
        <v>42</v>
      </c>
      <c r="B44" s="70">
        <v>443900250</v>
      </c>
      <c r="C44" s="70">
        <v>150787732</v>
      </c>
      <c r="D44" s="70">
        <f t="shared" si="0"/>
        <v>-293112518</v>
      </c>
    </row>
    <row r="45" spans="1:4" s="2" customFormat="1">
      <c r="A45" s="77" t="s">
        <v>40</v>
      </c>
      <c r="B45" s="78">
        <v>11730000</v>
      </c>
      <c r="C45" s="78">
        <v>180263229</v>
      </c>
      <c r="D45" s="78">
        <f t="shared" si="0"/>
        <v>168533229</v>
      </c>
    </row>
    <row r="46" spans="1:4" s="2" customFormat="1">
      <c r="A46" s="69" t="s">
        <v>45</v>
      </c>
      <c r="B46" s="70">
        <v>800000</v>
      </c>
      <c r="C46" s="70">
        <v>0</v>
      </c>
      <c r="D46" s="70">
        <f t="shared" si="0"/>
        <v>-800000</v>
      </c>
    </row>
    <row r="47" spans="1:4" s="2" customFormat="1">
      <c r="A47" s="77" t="s">
        <v>113</v>
      </c>
      <c r="B47" s="78">
        <v>1612799217</v>
      </c>
      <c r="C47" s="78">
        <v>10837000</v>
      </c>
      <c r="D47" s="78">
        <f t="shared" si="0"/>
        <v>-1601962217</v>
      </c>
    </row>
    <row r="48" spans="1:4" s="2" customFormat="1">
      <c r="A48" s="69" t="s">
        <v>114</v>
      </c>
      <c r="B48" s="70">
        <v>1969167239</v>
      </c>
      <c r="C48" s="70">
        <v>81417730</v>
      </c>
      <c r="D48" s="70">
        <f t="shared" si="0"/>
        <v>-1887749509</v>
      </c>
    </row>
    <row r="49" spans="1:4" s="2" customFormat="1">
      <c r="A49" s="77" t="s">
        <v>50</v>
      </c>
      <c r="B49" s="78">
        <v>0</v>
      </c>
      <c r="C49" s="78">
        <v>0</v>
      </c>
      <c r="D49" s="78">
        <f t="shared" si="0"/>
        <v>0</v>
      </c>
    </row>
    <row r="50" spans="1:4" s="2" customFormat="1">
      <c r="A50" s="69" t="s">
        <v>44</v>
      </c>
      <c r="B50" s="70">
        <v>50770606355.816002</v>
      </c>
      <c r="C50" s="70">
        <v>15250156257</v>
      </c>
      <c r="D50" s="70">
        <f t="shared" si="0"/>
        <v>-35520450098.816002</v>
      </c>
    </row>
    <row r="51" spans="1:4" s="2" customFormat="1">
      <c r="A51" s="77" t="s">
        <v>94</v>
      </c>
      <c r="B51" s="78">
        <v>22065008</v>
      </c>
      <c r="C51" s="78">
        <v>0</v>
      </c>
      <c r="D51" s="78">
        <f t="shared" si="0"/>
        <v>-22065008</v>
      </c>
    </row>
    <row r="52" spans="1:4" s="2" customFormat="1">
      <c r="A52" s="69" t="s">
        <v>52</v>
      </c>
      <c r="B52" s="70">
        <v>35394568</v>
      </c>
      <c r="C52" s="70">
        <v>1057227</v>
      </c>
      <c r="D52" s="70">
        <f t="shared" si="0"/>
        <v>-34337341</v>
      </c>
    </row>
    <row r="53" spans="1:4" s="2" customFormat="1">
      <c r="A53" s="77" t="s">
        <v>58</v>
      </c>
      <c r="B53" s="78">
        <v>6894384680</v>
      </c>
      <c r="C53" s="78">
        <v>3543071859</v>
      </c>
      <c r="D53" s="78">
        <f t="shared" si="0"/>
        <v>-3351312821</v>
      </c>
    </row>
    <row r="54" spans="1:4" s="2" customFormat="1">
      <c r="A54" s="69" t="s">
        <v>57</v>
      </c>
      <c r="B54" s="70">
        <v>38398988</v>
      </c>
      <c r="C54" s="70">
        <v>2500000</v>
      </c>
      <c r="D54" s="70">
        <f t="shared" si="0"/>
        <v>-35898988</v>
      </c>
    </row>
    <row r="55" spans="1:4" s="2" customFormat="1">
      <c r="A55" s="77" t="s">
        <v>60</v>
      </c>
      <c r="B55" s="78">
        <v>8474047994</v>
      </c>
      <c r="C55" s="78">
        <v>0</v>
      </c>
      <c r="D55" s="78">
        <f t="shared" si="0"/>
        <v>-8474047994</v>
      </c>
    </row>
    <row r="56" spans="1:4" s="2" customFormat="1">
      <c r="A56" s="69" t="s">
        <v>59</v>
      </c>
      <c r="B56" s="70">
        <v>0</v>
      </c>
      <c r="C56" s="70">
        <v>0</v>
      </c>
      <c r="D56" s="70">
        <f t="shared" si="0"/>
        <v>0</v>
      </c>
    </row>
    <row r="57" spans="1:4" s="2" customFormat="1">
      <c r="A57" s="77" t="s">
        <v>64</v>
      </c>
      <c r="B57" s="78">
        <v>2064667694.1659999</v>
      </c>
      <c r="C57" s="78">
        <v>468487885</v>
      </c>
      <c r="D57" s="78">
        <f t="shared" si="0"/>
        <v>-1596179809.1659999</v>
      </c>
    </row>
    <row r="58" spans="1:4" s="2" customFormat="1">
      <c r="A58" s="69" t="s">
        <v>187</v>
      </c>
      <c r="B58" s="70">
        <v>909717</v>
      </c>
      <c r="C58" s="70">
        <v>0</v>
      </c>
      <c r="D58" s="70">
        <f t="shared" si="0"/>
        <v>-909717</v>
      </c>
    </row>
    <row r="59" spans="1:4" s="2" customFormat="1">
      <c r="A59" s="77" t="s">
        <v>12</v>
      </c>
      <c r="B59" s="78">
        <v>29096627677.854</v>
      </c>
      <c r="C59" s="78">
        <v>519261873</v>
      </c>
      <c r="D59" s="78">
        <f t="shared" si="0"/>
        <v>-28577365804.854</v>
      </c>
    </row>
    <row r="60" spans="1:4" s="2" customFormat="1">
      <c r="A60" s="69" t="s">
        <v>62</v>
      </c>
      <c r="B60" s="70">
        <v>3288328</v>
      </c>
      <c r="C60" s="70">
        <v>90000</v>
      </c>
      <c r="D60" s="70">
        <f t="shared" si="0"/>
        <v>-3198328</v>
      </c>
    </row>
    <row r="61" spans="1:4" s="2" customFormat="1">
      <c r="A61" s="77" t="s">
        <v>66</v>
      </c>
      <c r="B61" s="78">
        <v>13739693</v>
      </c>
      <c r="C61" s="78">
        <v>0</v>
      </c>
      <c r="D61" s="78">
        <f t="shared" si="0"/>
        <v>-13739693</v>
      </c>
    </row>
    <row r="62" spans="1:4" s="2" customFormat="1">
      <c r="A62" s="69" t="s">
        <v>67</v>
      </c>
      <c r="B62" s="70">
        <v>22415385580.858002</v>
      </c>
      <c r="C62" s="70">
        <v>559705308</v>
      </c>
      <c r="D62" s="70">
        <f t="shared" si="0"/>
        <v>-21855680272.858002</v>
      </c>
    </row>
    <row r="63" spans="1:4" s="2" customFormat="1">
      <c r="A63" s="77" t="s">
        <v>63</v>
      </c>
      <c r="B63" s="78">
        <v>7166837889</v>
      </c>
      <c r="C63" s="78">
        <v>0</v>
      </c>
      <c r="D63" s="78">
        <f t="shared" si="0"/>
        <v>-7166837889</v>
      </c>
    </row>
    <row r="64" spans="1:4" s="2" customFormat="1">
      <c r="A64" s="69" t="s">
        <v>207</v>
      </c>
      <c r="B64" s="70">
        <v>17869961638.855</v>
      </c>
      <c r="C64" s="70">
        <v>965761675</v>
      </c>
      <c r="D64" s="70">
        <f t="shared" si="0"/>
        <v>-16904199963.855</v>
      </c>
    </row>
    <row r="65" spans="1:4" s="2" customFormat="1">
      <c r="A65" s="77" t="s">
        <v>68</v>
      </c>
      <c r="B65" s="78">
        <v>9623840</v>
      </c>
      <c r="C65" s="78">
        <v>2000000</v>
      </c>
      <c r="D65" s="78">
        <f t="shared" si="0"/>
        <v>-7623840</v>
      </c>
    </row>
    <row r="66" spans="1:4" s="2" customFormat="1">
      <c r="A66" s="69" t="s">
        <v>71</v>
      </c>
      <c r="B66" s="70">
        <v>8740000</v>
      </c>
      <c r="C66" s="70">
        <v>0</v>
      </c>
      <c r="D66" s="70">
        <f t="shared" si="0"/>
        <v>-8740000</v>
      </c>
    </row>
    <row r="67" spans="1:4" s="2" customFormat="1">
      <c r="A67" s="77" t="s">
        <v>73</v>
      </c>
      <c r="B67" s="78">
        <v>0</v>
      </c>
      <c r="C67" s="78">
        <v>0</v>
      </c>
      <c r="D67" s="78">
        <f t="shared" si="0"/>
        <v>0</v>
      </c>
    </row>
    <row r="68" spans="1:4" s="2" customFormat="1">
      <c r="A68" s="69" t="s">
        <v>70</v>
      </c>
      <c r="B68" s="70">
        <v>201253603.50999999</v>
      </c>
      <c r="C68" s="70">
        <v>0</v>
      </c>
      <c r="D68" s="70">
        <f t="shared" si="0"/>
        <v>-201253603.50999999</v>
      </c>
    </row>
    <row r="69" spans="1:4" s="2" customFormat="1">
      <c r="A69" s="77" t="s">
        <v>69</v>
      </c>
      <c r="B69" s="78">
        <v>432190206</v>
      </c>
      <c r="C69" s="78">
        <v>1768801500</v>
      </c>
      <c r="D69" s="78">
        <f t="shared" ref="D69:D132" si="1">C69-B69</f>
        <v>1336611294</v>
      </c>
    </row>
    <row r="70" spans="1:4" s="2" customFormat="1">
      <c r="A70" s="69" t="s">
        <v>74</v>
      </c>
      <c r="B70" s="70">
        <v>161341347133.05801</v>
      </c>
      <c r="C70" s="70">
        <v>2131642808</v>
      </c>
      <c r="D70" s="70">
        <f t="shared" si="1"/>
        <v>-159209704325.05801</v>
      </c>
    </row>
    <row r="71" spans="1:4" s="2" customFormat="1">
      <c r="A71" s="77" t="s">
        <v>75</v>
      </c>
      <c r="B71" s="78">
        <v>35030461</v>
      </c>
      <c r="C71" s="78">
        <v>460125478</v>
      </c>
      <c r="D71" s="78">
        <f t="shared" si="1"/>
        <v>425095017</v>
      </c>
    </row>
    <row r="72" spans="1:4" s="2" customFormat="1">
      <c r="A72" s="69" t="s">
        <v>81</v>
      </c>
      <c r="B72" s="70">
        <v>31935816</v>
      </c>
      <c r="C72" s="70">
        <v>0</v>
      </c>
      <c r="D72" s="70">
        <f t="shared" si="1"/>
        <v>-31935816</v>
      </c>
    </row>
    <row r="73" spans="1:4" s="2" customFormat="1">
      <c r="A73" s="77" t="s">
        <v>78</v>
      </c>
      <c r="B73" s="78">
        <v>6591721</v>
      </c>
      <c r="C73" s="78">
        <v>615000</v>
      </c>
      <c r="D73" s="78">
        <f t="shared" si="1"/>
        <v>-5976721</v>
      </c>
    </row>
    <row r="74" spans="1:4" s="2" customFormat="1">
      <c r="A74" s="69" t="s">
        <v>86</v>
      </c>
      <c r="B74" s="70">
        <v>0</v>
      </c>
      <c r="C74" s="70">
        <v>0</v>
      </c>
      <c r="D74" s="70">
        <f t="shared" si="1"/>
        <v>0</v>
      </c>
    </row>
    <row r="75" spans="1:4" s="2" customFormat="1">
      <c r="A75" s="77" t="s">
        <v>79</v>
      </c>
      <c r="B75" s="78">
        <v>7406297478</v>
      </c>
      <c r="C75" s="78">
        <v>11702765800</v>
      </c>
      <c r="D75" s="78">
        <f t="shared" si="1"/>
        <v>4296468322</v>
      </c>
    </row>
    <row r="76" spans="1:4" s="2" customFormat="1">
      <c r="A76" s="69" t="s">
        <v>80</v>
      </c>
      <c r="B76" s="70">
        <v>0</v>
      </c>
      <c r="C76" s="70">
        <v>0</v>
      </c>
      <c r="D76" s="70">
        <f t="shared" si="1"/>
        <v>0</v>
      </c>
    </row>
    <row r="77" spans="1:4" s="2" customFormat="1">
      <c r="A77" s="77" t="s">
        <v>85</v>
      </c>
      <c r="B77" s="78">
        <v>10926807405</v>
      </c>
      <c r="C77" s="78">
        <v>500000</v>
      </c>
      <c r="D77" s="78">
        <f t="shared" si="1"/>
        <v>-10926307405</v>
      </c>
    </row>
    <row r="78" spans="1:4" s="2" customFormat="1">
      <c r="A78" s="69" t="s">
        <v>77</v>
      </c>
      <c r="B78" s="70">
        <v>290000</v>
      </c>
      <c r="C78" s="70">
        <v>0</v>
      </c>
      <c r="D78" s="70">
        <f t="shared" si="1"/>
        <v>-290000</v>
      </c>
    </row>
    <row r="79" spans="1:4" s="2" customFormat="1">
      <c r="A79" s="77" t="s">
        <v>83</v>
      </c>
      <c r="B79" s="78">
        <v>0</v>
      </c>
      <c r="C79" s="78">
        <v>5491000</v>
      </c>
      <c r="D79" s="78">
        <f t="shared" si="1"/>
        <v>5491000</v>
      </c>
    </row>
    <row r="80" spans="1:4" s="2" customFormat="1">
      <c r="A80" s="69" t="s">
        <v>88</v>
      </c>
      <c r="B80" s="70">
        <v>0</v>
      </c>
      <c r="C80" s="70">
        <v>0</v>
      </c>
      <c r="D80" s="70">
        <f t="shared" si="1"/>
        <v>0</v>
      </c>
    </row>
    <row r="81" spans="1:4" s="2" customFormat="1">
      <c r="A81" s="77" t="s">
        <v>87</v>
      </c>
      <c r="B81" s="78">
        <v>0</v>
      </c>
      <c r="C81" s="78">
        <v>0</v>
      </c>
      <c r="D81" s="78">
        <f t="shared" si="1"/>
        <v>0</v>
      </c>
    </row>
    <row r="82" spans="1:4" s="2" customFormat="1">
      <c r="A82" s="69" t="s">
        <v>82</v>
      </c>
      <c r="B82" s="70">
        <v>620953523</v>
      </c>
      <c r="C82" s="70">
        <v>131494342</v>
      </c>
      <c r="D82" s="70">
        <f t="shared" si="1"/>
        <v>-489459181</v>
      </c>
    </row>
    <row r="83" spans="1:4" s="2" customFormat="1">
      <c r="A83" s="77" t="s">
        <v>84</v>
      </c>
      <c r="B83" s="78">
        <v>1092119600</v>
      </c>
      <c r="C83" s="78">
        <v>59291602</v>
      </c>
      <c r="D83" s="78">
        <f t="shared" si="1"/>
        <v>-1032827998</v>
      </c>
    </row>
    <row r="84" spans="1:4" s="2" customFormat="1">
      <c r="A84" s="69" t="s">
        <v>89</v>
      </c>
      <c r="B84" s="70">
        <v>4034073</v>
      </c>
      <c r="C84" s="70">
        <v>0</v>
      </c>
      <c r="D84" s="70">
        <f t="shared" si="1"/>
        <v>-4034073</v>
      </c>
    </row>
    <row r="85" spans="1:4" s="2" customFormat="1">
      <c r="A85" s="77" t="s">
        <v>90</v>
      </c>
      <c r="B85" s="78">
        <v>10586126</v>
      </c>
      <c r="C85" s="78">
        <v>11788936</v>
      </c>
      <c r="D85" s="78">
        <f t="shared" si="1"/>
        <v>1202810</v>
      </c>
    </row>
    <row r="86" spans="1:4" s="2" customFormat="1">
      <c r="A86" s="69" t="s">
        <v>95</v>
      </c>
      <c r="B86" s="70">
        <v>0</v>
      </c>
      <c r="C86" s="70">
        <v>0</v>
      </c>
      <c r="D86" s="70">
        <f t="shared" si="1"/>
        <v>0</v>
      </c>
    </row>
    <row r="87" spans="1:4" s="2" customFormat="1">
      <c r="A87" s="77" t="s">
        <v>92</v>
      </c>
      <c r="B87" s="78">
        <v>2398034</v>
      </c>
      <c r="C87" s="78">
        <v>0</v>
      </c>
      <c r="D87" s="78">
        <f t="shared" si="1"/>
        <v>-2398034</v>
      </c>
    </row>
    <row r="88" spans="1:4" s="2" customFormat="1">
      <c r="A88" s="69" t="s">
        <v>93</v>
      </c>
      <c r="B88" s="70">
        <v>490000</v>
      </c>
      <c r="C88" s="70">
        <v>0</v>
      </c>
      <c r="D88" s="70">
        <f t="shared" si="1"/>
        <v>-490000</v>
      </c>
    </row>
    <row r="89" spans="1:4" s="2" customFormat="1">
      <c r="A89" s="77" t="s">
        <v>91</v>
      </c>
      <c r="B89" s="78">
        <v>11403798574.649</v>
      </c>
      <c r="C89" s="78">
        <v>892222050</v>
      </c>
      <c r="D89" s="78">
        <f t="shared" si="1"/>
        <v>-10511576524.649</v>
      </c>
    </row>
    <row r="90" spans="1:4" s="2" customFormat="1">
      <c r="A90" s="69" t="s">
        <v>96</v>
      </c>
      <c r="B90" s="70">
        <v>205108231</v>
      </c>
      <c r="C90" s="70">
        <v>0</v>
      </c>
      <c r="D90" s="70">
        <f t="shared" si="1"/>
        <v>-205108231</v>
      </c>
    </row>
    <row r="91" spans="1:4" s="2" customFormat="1">
      <c r="A91" s="77" t="s">
        <v>100</v>
      </c>
      <c r="B91" s="78">
        <v>0</v>
      </c>
      <c r="C91" s="78">
        <v>0</v>
      </c>
      <c r="D91" s="78">
        <f t="shared" si="1"/>
        <v>0</v>
      </c>
    </row>
    <row r="92" spans="1:4" s="2" customFormat="1">
      <c r="A92" s="69" t="s">
        <v>206</v>
      </c>
      <c r="B92" s="70">
        <v>20514976</v>
      </c>
      <c r="C92" s="70">
        <v>0</v>
      </c>
      <c r="D92" s="70">
        <f t="shared" si="1"/>
        <v>-20514976</v>
      </c>
    </row>
    <row r="93" spans="1:4" s="2" customFormat="1">
      <c r="A93" s="77" t="s">
        <v>212</v>
      </c>
      <c r="B93" s="78">
        <v>0</v>
      </c>
      <c r="C93" s="78">
        <v>0</v>
      </c>
      <c r="D93" s="78">
        <f t="shared" si="1"/>
        <v>0</v>
      </c>
    </row>
    <row r="94" spans="1:4" s="2" customFormat="1">
      <c r="A94" s="69" t="s">
        <v>101</v>
      </c>
      <c r="B94" s="70">
        <v>49034935790.968002</v>
      </c>
      <c r="C94" s="70">
        <v>26256057470</v>
      </c>
      <c r="D94" s="70">
        <f t="shared" si="1"/>
        <v>-22778878320.968002</v>
      </c>
    </row>
    <row r="95" spans="1:4" s="2" customFormat="1">
      <c r="A95" s="77" t="s">
        <v>102</v>
      </c>
      <c r="B95" s="78">
        <v>16330750</v>
      </c>
      <c r="C95" s="78">
        <v>1347032044</v>
      </c>
      <c r="D95" s="78">
        <f t="shared" si="1"/>
        <v>1330701294</v>
      </c>
    </row>
    <row r="96" spans="1:4" s="2" customFormat="1">
      <c r="A96" s="69" t="s">
        <v>98</v>
      </c>
      <c r="B96" s="70">
        <v>4021128576</v>
      </c>
      <c r="C96" s="70">
        <v>0</v>
      </c>
      <c r="D96" s="70">
        <f t="shared" si="1"/>
        <v>-4021128576</v>
      </c>
    </row>
    <row r="97" spans="1:4" s="2" customFormat="1">
      <c r="A97" s="77" t="s">
        <v>103</v>
      </c>
      <c r="B97" s="78">
        <v>242850636</v>
      </c>
      <c r="C97" s="78">
        <v>0</v>
      </c>
      <c r="D97" s="78">
        <f t="shared" si="1"/>
        <v>-242850636</v>
      </c>
    </row>
    <row r="98" spans="1:4" s="2" customFormat="1">
      <c r="A98" s="69" t="s">
        <v>99</v>
      </c>
      <c r="B98" s="70">
        <v>427214523</v>
      </c>
      <c r="C98" s="70">
        <v>0</v>
      </c>
      <c r="D98" s="70">
        <f t="shared" si="1"/>
        <v>-427214523</v>
      </c>
    </row>
    <row r="99" spans="1:4" s="2" customFormat="1">
      <c r="A99" s="77" t="s">
        <v>104</v>
      </c>
      <c r="B99" s="78">
        <v>10924950591.181</v>
      </c>
      <c r="C99" s="78">
        <v>0</v>
      </c>
      <c r="D99" s="78">
        <f t="shared" si="1"/>
        <v>-10924950591.181</v>
      </c>
    </row>
    <row r="100" spans="1:4" s="2" customFormat="1">
      <c r="A100" s="77" t="s">
        <v>105</v>
      </c>
      <c r="B100" s="78">
        <v>45827438</v>
      </c>
      <c r="C100" s="78">
        <v>202867518</v>
      </c>
      <c r="D100" s="78">
        <f t="shared" si="1"/>
        <v>157040080</v>
      </c>
    </row>
    <row r="101" spans="1:4" s="2" customFormat="1">
      <c r="A101" s="69" t="s">
        <v>107</v>
      </c>
      <c r="B101" s="70">
        <v>9046083555.2150002</v>
      </c>
      <c r="C101" s="70">
        <v>0</v>
      </c>
      <c r="D101" s="70">
        <f t="shared" si="1"/>
        <v>-9046083555.2150002</v>
      </c>
    </row>
    <row r="102" spans="1:4" s="2" customFormat="1">
      <c r="A102" s="77" t="s">
        <v>106</v>
      </c>
      <c r="B102" s="78">
        <v>18002201</v>
      </c>
      <c r="C102" s="78">
        <v>7491000</v>
      </c>
      <c r="D102" s="78">
        <f t="shared" si="1"/>
        <v>-10511201</v>
      </c>
    </row>
    <row r="103" spans="1:4" s="2" customFormat="1">
      <c r="A103" s="69" t="s">
        <v>108</v>
      </c>
      <c r="B103" s="70">
        <v>54803193</v>
      </c>
      <c r="C103" s="70">
        <v>0</v>
      </c>
      <c r="D103" s="70">
        <f t="shared" si="1"/>
        <v>-54803193</v>
      </c>
    </row>
    <row r="104" spans="1:4" s="2" customFormat="1">
      <c r="A104" s="77" t="s">
        <v>109</v>
      </c>
      <c r="B104" s="78">
        <v>0</v>
      </c>
      <c r="C104" s="78">
        <v>31476466</v>
      </c>
      <c r="D104" s="78">
        <f t="shared" si="1"/>
        <v>31476466</v>
      </c>
    </row>
    <row r="105" spans="1:4" s="2" customFormat="1">
      <c r="A105" s="69" t="s">
        <v>111</v>
      </c>
      <c r="B105" s="70">
        <v>800000</v>
      </c>
      <c r="C105" s="70">
        <v>0</v>
      </c>
      <c r="D105" s="70">
        <f t="shared" si="1"/>
        <v>-800000</v>
      </c>
    </row>
    <row r="106" spans="1:4" s="2" customFormat="1">
      <c r="A106" s="77" t="s">
        <v>115</v>
      </c>
      <c r="B106" s="78">
        <v>133769296</v>
      </c>
      <c r="C106" s="78">
        <v>0</v>
      </c>
      <c r="D106" s="78">
        <f t="shared" si="1"/>
        <v>-133769296</v>
      </c>
    </row>
    <row r="107" spans="1:4" s="2" customFormat="1">
      <c r="A107" s="69" t="s">
        <v>117</v>
      </c>
      <c r="B107" s="70">
        <v>861275</v>
      </c>
      <c r="C107" s="70">
        <v>0</v>
      </c>
      <c r="D107" s="70">
        <f t="shared" si="1"/>
        <v>-861275</v>
      </c>
    </row>
    <row r="108" spans="1:4" s="2" customFormat="1">
      <c r="A108" s="77" t="s">
        <v>125</v>
      </c>
      <c r="B108" s="78">
        <v>0</v>
      </c>
      <c r="C108" s="78">
        <v>0</v>
      </c>
      <c r="D108" s="78">
        <f t="shared" si="1"/>
        <v>0</v>
      </c>
    </row>
    <row r="109" spans="1:4" s="2" customFormat="1">
      <c r="A109" s="69" t="s">
        <v>118</v>
      </c>
      <c r="B109" s="70">
        <v>1567296906.549</v>
      </c>
      <c r="C109" s="70">
        <v>0</v>
      </c>
      <c r="D109" s="70">
        <f t="shared" si="1"/>
        <v>-1567296906.549</v>
      </c>
    </row>
    <row r="110" spans="1:4" s="2" customFormat="1">
      <c r="A110" s="77" t="s">
        <v>122</v>
      </c>
      <c r="B110" s="78">
        <v>480162</v>
      </c>
      <c r="C110" s="78">
        <v>979296270</v>
      </c>
      <c r="D110" s="78">
        <f t="shared" si="1"/>
        <v>978816108</v>
      </c>
    </row>
    <row r="111" spans="1:4" s="2" customFormat="1">
      <c r="A111" s="69" t="s">
        <v>126</v>
      </c>
      <c r="B111" s="70">
        <v>7807000</v>
      </c>
      <c r="C111" s="70">
        <v>204501998</v>
      </c>
      <c r="D111" s="70">
        <f t="shared" si="1"/>
        <v>196694998</v>
      </c>
    </row>
    <row r="112" spans="1:4" s="2" customFormat="1">
      <c r="A112" s="77" t="s">
        <v>120</v>
      </c>
      <c r="B112" s="78">
        <v>812612</v>
      </c>
      <c r="C112" s="78">
        <v>19167500</v>
      </c>
      <c r="D112" s="78">
        <f t="shared" si="1"/>
        <v>18354888</v>
      </c>
    </row>
    <row r="113" spans="1:4" s="2" customFormat="1">
      <c r="A113" s="69" t="s">
        <v>123</v>
      </c>
      <c r="B113" s="70">
        <v>614472944</v>
      </c>
      <c r="C113" s="70">
        <v>396510000</v>
      </c>
      <c r="D113" s="70">
        <f t="shared" si="1"/>
        <v>-217962944</v>
      </c>
    </row>
    <row r="114" spans="1:4" s="2" customFormat="1">
      <c r="A114" s="77" t="s">
        <v>124</v>
      </c>
      <c r="B114" s="78">
        <v>3590442278</v>
      </c>
      <c r="C114" s="78">
        <v>0</v>
      </c>
      <c r="D114" s="78">
        <f t="shared" si="1"/>
        <v>-3590442278</v>
      </c>
    </row>
    <row r="115" spans="1:4" s="2" customFormat="1">
      <c r="A115" s="69" t="s">
        <v>135</v>
      </c>
      <c r="B115" s="70">
        <v>782641</v>
      </c>
      <c r="C115" s="70">
        <v>0</v>
      </c>
      <c r="D115" s="70">
        <f t="shared" si="1"/>
        <v>-782641</v>
      </c>
    </row>
    <row r="116" spans="1:4" s="2" customFormat="1">
      <c r="A116" s="77" t="s">
        <v>130</v>
      </c>
      <c r="B116" s="78">
        <v>59093100</v>
      </c>
      <c r="C116" s="78">
        <v>0</v>
      </c>
      <c r="D116" s="78">
        <f t="shared" si="1"/>
        <v>-59093100</v>
      </c>
    </row>
    <row r="117" spans="1:4" s="2" customFormat="1">
      <c r="A117" s="69" t="s">
        <v>143</v>
      </c>
      <c r="B117" s="70">
        <v>31143068700.966</v>
      </c>
      <c r="C117" s="70">
        <v>2500000</v>
      </c>
      <c r="D117" s="70">
        <f t="shared" si="1"/>
        <v>-31140568700.966</v>
      </c>
    </row>
    <row r="118" spans="1:4" s="2" customFormat="1">
      <c r="A118" s="77" t="s">
        <v>141</v>
      </c>
      <c r="B118" s="78">
        <v>0</v>
      </c>
      <c r="C118" s="78">
        <v>16363632112</v>
      </c>
      <c r="D118" s="78">
        <f t="shared" si="1"/>
        <v>16363632112</v>
      </c>
    </row>
    <row r="119" spans="1:4" s="2" customFormat="1">
      <c r="A119" s="69" t="s">
        <v>132</v>
      </c>
      <c r="B119" s="70">
        <v>111956066</v>
      </c>
      <c r="C119" s="70">
        <v>0</v>
      </c>
      <c r="D119" s="70">
        <f t="shared" si="1"/>
        <v>-111956066</v>
      </c>
    </row>
    <row r="120" spans="1:4" s="2" customFormat="1">
      <c r="A120" s="77" t="s">
        <v>139</v>
      </c>
      <c r="B120" s="78">
        <v>24141952</v>
      </c>
      <c r="C120" s="78">
        <v>371324790</v>
      </c>
      <c r="D120" s="78">
        <f t="shared" si="1"/>
        <v>347182838</v>
      </c>
    </row>
    <row r="121" spans="1:4" s="2" customFormat="1">
      <c r="A121" s="69" t="s">
        <v>127</v>
      </c>
      <c r="B121" s="70">
        <v>3077348559</v>
      </c>
      <c r="C121" s="70">
        <v>7485746</v>
      </c>
      <c r="D121" s="70">
        <f t="shared" si="1"/>
        <v>-3069862813</v>
      </c>
    </row>
    <row r="122" spans="1:4" s="2" customFormat="1">
      <c r="A122" s="77" t="s">
        <v>131</v>
      </c>
      <c r="B122" s="78">
        <v>3950000</v>
      </c>
      <c r="C122" s="78">
        <v>474250313</v>
      </c>
      <c r="D122" s="78">
        <f t="shared" si="1"/>
        <v>470300313</v>
      </c>
    </row>
    <row r="123" spans="1:4" s="2" customFormat="1">
      <c r="A123" s="69" t="s">
        <v>136</v>
      </c>
      <c r="B123" s="70">
        <v>3000000</v>
      </c>
      <c r="C123" s="70">
        <v>0</v>
      </c>
      <c r="D123" s="70">
        <f t="shared" si="1"/>
        <v>-3000000</v>
      </c>
    </row>
    <row r="124" spans="1:4" s="2" customFormat="1">
      <c r="A124" s="77" t="s">
        <v>140</v>
      </c>
      <c r="B124" s="78">
        <v>51203424</v>
      </c>
      <c r="C124" s="78">
        <v>0</v>
      </c>
      <c r="D124" s="78">
        <f t="shared" si="1"/>
        <v>-51203424</v>
      </c>
    </row>
    <row r="125" spans="1:4" s="2" customFormat="1">
      <c r="A125" s="69" t="s">
        <v>137</v>
      </c>
      <c r="B125" s="70">
        <v>3486285889</v>
      </c>
      <c r="C125" s="70">
        <v>0</v>
      </c>
      <c r="D125" s="70">
        <f t="shared" si="1"/>
        <v>-3486285889</v>
      </c>
    </row>
    <row r="126" spans="1:4" s="2" customFormat="1">
      <c r="A126" s="77" t="s">
        <v>216</v>
      </c>
      <c r="B126" s="78">
        <v>0</v>
      </c>
      <c r="C126" s="78">
        <v>85693292</v>
      </c>
      <c r="D126" s="78">
        <f t="shared" si="1"/>
        <v>85693292</v>
      </c>
    </row>
    <row r="127" spans="1:4" s="2" customFormat="1">
      <c r="A127" s="69" t="s">
        <v>142</v>
      </c>
      <c r="B127" s="70">
        <v>182071446</v>
      </c>
      <c r="C127" s="70">
        <v>0</v>
      </c>
      <c r="D127" s="70">
        <f t="shared" si="1"/>
        <v>-182071446</v>
      </c>
    </row>
    <row r="128" spans="1:4" s="2" customFormat="1">
      <c r="A128" s="77" t="s">
        <v>72</v>
      </c>
      <c r="B128" s="78">
        <v>0</v>
      </c>
      <c r="C128" s="78">
        <v>0</v>
      </c>
      <c r="D128" s="78">
        <f t="shared" si="1"/>
        <v>0</v>
      </c>
    </row>
    <row r="129" spans="1:4" s="2" customFormat="1">
      <c r="A129" s="69" t="s">
        <v>129</v>
      </c>
      <c r="B129" s="70">
        <v>0</v>
      </c>
      <c r="C129" s="70">
        <v>0</v>
      </c>
      <c r="D129" s="70">
        <f t="shared" si="1"/>
        <v>0</v>
      </c>
    </row>
    <row r="130" spans="1:4" s="2" customFormat="1">
      <c r="A130" s="77" t="s">
        <v>128</v>
      </c>
      <c r="B130" s="78">
        <v>41004568</v>
      </c>
      <c r="C130" s="78">
        <v>0</v>
      </c>
      <c r="D130" s="78">
        <f t="shared" si="1"/>
        <v>-41004568</v>
      </c>
    </row>
    <row r="131" spans="1:4" s="2" customFormat="1">
      <c r="A131" s="69" t="s">
        <v>134</v>
      </c>
      <c r="B131" s="70">
        <v>0</v>
      </c>
      <c r="C131" s="70">
        <v>0</v>
      </c>
      <c r="D131" s="70">
        <f t="shared" si="1"/>
        <v>0</v>
      </c>
    </row>
    <row r="132" spans="1:4" s="2" customFormat="1">
      <c r="A132" s="77" t="s">
        <v>138</v>
      </c>
      <c r="B132" s="78">
        <v>7647000</v>
      </c>
      <c r="C132" s="78">
        <v>0</v>
      </c>
      <c r="D132" s="78">
        <f t="shared" si="1"/>
        <v>-7647000</v>
      </c>
    </row>
    <row r="133" spans="1:4" s="2" customFormat="1">
      <c r="A133" s="69" t="s">
        <v>144</v>
      </c>
      <c r="B133" s="70">
        <v>800000</v>
      </c>
      <c r="C133" s="70">
        <v>0</v>
      </c>
      <c r="D133" s="70">
        <f t="shared" ref="D133:D196" si="2">C133-B133</f>
        <v>-800000</v>
      </c>
    </row>
    <row r="134" spans="1:4" s="2" customFormat="1">
      <c r="A134" s="77" t="s">
        <v>133</v>
      </c>
      <c r="B134" s="78">
        <v>0</v>
      </c>
      <c r="C134" s="78">
        <v>1500000</v>
      </c>
      <c r="D134" s="78">
        <f t="shared" si="2"/>
        <v>1500000</v>
      </c>
    </row>
    <row r="135" spans="1:4" s="2" customFormat="1">
      <c r="A135" s="69" t="s">
        <v>145</v>
      </c>
      <c r="B135" s="70">
        <v>2279034066</v>
      </c>
      <c r="C135" s="70">
        <v>0</v>
      </c>
      <c r="D135" s="70">
        <f t="shared" si="2"/>
        <v>-2279034066</v>
      </c>
    </row>
    <row r="136" spans="1:4" s="2" customFormat="1">
      <c r="A136" s="77" t="s">
        <v>153</v>
      </c>
      <c r="B136" s="78">
        <v>16276875</v>
      </c>
      <c r="C136" s="78">
        <v>1000000</v>
      </c>
      <c r="D136" s="78">
        <f t="shared" si="2"/>
        <v>-15276875</v>
      </c>
    </row>
    <row r="137" spans="1:4" s="2" customFormat="1">
      <c r="A137" s="69" t="s">
        <v>288</v>
      </c>
      <c r="B137" s="70">
        <v>2581693623.882</v>
      </c>
      <c r="C137" s="70">
        <v>0</v>
      </c>
      <c r="D137" s="70">
        <f t="shared" si="2"/>
        <v>-2581693623.882</v>
      </c>
    </row>
    <row r="138" spans="1:4" s="2" customFormat="1">
      <c r="A138" s="77" t="s">
        <v>150</v>
      </c>
      <c r="B138" s="78">
        <v>0</v>
      </c>
      <c r="C138" s="78">
        <v>0</v>
      </c>
      <c r="D138" s="78">
        <f t="shared" si="2"/>
        <v>0</v>
      </c>
    </row>
    <row r="139" spans="1:4" s="2" customFormat="1">
      <c r="A139" s="69" t="s">
        <v>147</v>
      </c>
      <c r="B139" s="70">
        <v>29935328</v>
      </c>
      <c r="C139" s="70">
        <v>12173560425</v>
      </c>
      <c r="D139" s="70">
        <f t="shared" si="2"/>
        <v>12143625097</v>
      </c>
    </row>
    <row r="140" spans="1:4" s="2" customFormat="1">
      <c r="A140" s="77" t="s">
        <v>149</v>
      </c>
      <c r="B140" s="78">
        <v>51208333300.957001</v>
      </c>
      <c r="C140" s="78">
        <v>20527933225</v>
      </c>
      <c r="D140" s="78">
        <f t="shared" si="2"/>
        <v>-30680400075.957001</v>
      </c>
    </row>
    <row r="141" spans="1:4" s="2" customFormat="1">
      <c r="A141" s="69" t="s">
        <v>154</v>
      </c>
      <c r="B141" s="70">
        <v>0</v>
      </c>
      <c r="C141" s="70">
        <v>0</v>
      </c>
      <c r="D141" s="70">
        <f t="shared" si="2"/>
        <v>0</v>
      </c>
    </row>
    <row r="142" spans="1:4" s="2" customFormat="1">
      <c r="A142" s="77" t="s">
        <v>148</v>
      </c>
      <c r="B142" s="78">
        <v>6480501</v>
      </c>
      <c r="C142" s="78">
        <v>0</v>
      </c>
      <c r="D142" s="78">
        <f t="shared" si="2"/>
        <v>-6480501</v>
      </c>
    </row>
    <row r="143" spans="1:4" s="2" customFormat="1">
      <c r="A143" s="69" t="s">
        <v>152</v>
      </c>
      <c r="B143" s="70">
        <v>4409937498</v>
      </c>
      <c r="C143" s="70">
        <v>0</v>
      </c>
      <c r="D143" s="70">
        <f t="shared" si="2"/>
        <v>-4409937498</v>
      </c>
    </row>
    <row r="144" spans="1:4" s="2" customFormat="1">
      <c r="A144" s="77" t="s">
        <v>146</v>
      </c>
      <c r="B144" s="78">
        <v>0</v>
      </c>
      <c r="C144" s="78">
        <v>0</v>
      </c>
      <c r="D144" s="78">
        <f t="shared" si="2"/>
        <v>0</v>
      </c>
    </row>
    <row r="145" spans="1:4" s="2" customFormat="1">
      <c r="A145" s="69" t="s">
        <v>155</v>
      </c>
      <c r="B145" s="70">
        <v>57334392</v>
      </c>
      <c r="C145" s="70">
        <v>0</v>
      </c>
      <c r="D145" s="70">
        <f t="shared" si="2"/>
        <v>-57334392</v>
      </c>
    </row>
    <row r="146" spans="1:4" s="2" customFormat="1">
      <c r="A146" s="77" t="s">
        <v>156</v>
      </c>
      <c r="B146" s="78">
        <v>22348267</v>
      </c>
      <c r="C146" s="78">
        <v>0</v>
      </c>
      <c r="D146" s="78">
        <f t="shared" si="2"/>
        <v>-22348267</v>
      </c>
    </row>
    <row r="147" spans="1:4" s="2" customFormat="1">
      <c r="A147" s="69" t="s">
        <v>205</v>
      </c>
      <c r="B147" s="70">
        <v>7570368</v>
      </c>
      <c r="C147" s="70">
        <v>77691450</v>
      </c>
      <c r="D147" s="70">
        <f t="shared" si="2"/>
        <v>70121082</v>
      </c>
    </row>
    <row r="148" spans="1:4" s="2" customFormat="1">
      <c r="A148" s="77" t="s">
        <v>209</v>
      </c>
      <c r="B148" s="78">
        <v>0</v>
      </c>
      <c r="C148" s="78">
        <v>0</v>
      </c>
      <c r="D148" s="78">
        <f t="shared" si="2"/>
        <v>0</v>
      </c>
    </row>
    <row r="149" spans="1:4" s="2" customFormat="1">
      <c r="A149" s="77" t="s">
        <v>161</v>
      </c>
      <c r="B149" s="78">
        <v>2831039188.954</v>
      </c>
      <c r="C149" s="78">
        <v>506406569</v>
      </c>
      <c r="D149" s="78">
        <f t="shared" si="2"/>
        <v>-2324632619.954</v>
      </c>
    </row>
    <row r="150" spans="1:4" s="2" customFormat="1">
      <c r="A150" s="69" t="s">
        <v>157</v>
      </c>
      <c r="B150" s="70">
        <v>39739118</v>
      </c>
      <c r="C150" s="70">
        <v>0</v>
      </c>
      <c r="D150" s="70">
        <f t="shared" si="2"/>
        <v>-39739118</v>
      </c>
    </row>
    <row r="151" spans="1:4" s="2" customFormat="1">
      <c r="A151" s="77" t="s">
        <v>159</v>
      </c>
      <c r="B151" s="78">
        <v>0</v>
      </c>
      <c r="C151" s="78">
        <v>0</v>
      </c>
      <c r="D151" s="78">
        <f t="shared" si="2"/>
        <v>0</v>
      </c>
    </row>
    <row r="152" spans="1:4" s="2" customFormat="1">
      <c r="A152" s="69" t="s">
        <v>218</v>
      </c>
      <c r="B152" s="70">
        <v>1321586019.654</v>
      </c>
      <c r="C152" s="70">
        <v>0</v>
      </c>
      <c r="D152" s="70">
        <f t="shared" si="2"/>
        <v>-1321586019.654</v>
      </c>
    </row>
    <row r="153" spans="1:4" s="2" customFormat="1">
      <c r="A153" s="77" t="s">
        <v>151</v>
      </c>
      <c r="B153" s="78">
        <v>52517549347.572998</v>
      </c>
      <c r="C153" s="78">
        <v>1381550609</v>
      </c>
      <c r="D153" s="78">
        <f t="shared" si="2"/>
        <v>-51135998738.572998</v>
      </c>
    </row>
    <row r="154" spans="1:4" s="2" customFormat="1">
      <c r="A154" s="69" t="s">
        <v>158</v>
      </c>
      <c r="B154" s="70">
        <v>5739650</v>
      </c>
      <c r="C154" s="70">
        <v>0</v>
      </c>
      <c r="D154" s="70">
        <f t="shared" si="2"/>
        <v>-5739650</v>
      </c>
    </row>
    <row r="155" spans="1:4" s="2" customFormat="1">
      <c r="A155" s="77" t="s">
        <v>160</v>
      </c>
      <c r="B155" s="78">
        <v>4810371</v>
      </c>
      <c r="C155" s="78">
        <v>75042635</v>
      </c>
      <c r="D155" s="78">
        <f t="shared" si="2"/>
        <v>70232264</v>
      </c>
    </row>
    <row r="156" spans="1:4" s="2" customFormat="1">
      <c r="A156" s="69" t="s">
        <v>163</v>
      </c>
      <c r="B156" s="70">
        <v>0</v>
      </c>
      <c r="C156" s="70">
        <v>0</v>
      </c>
      <c r="D156" s="70">
        <f t="shared" si="2"/>
        <v>0</v>
      </c>
    </row>
    <row r="157" spans="1:4" s="2" customFormat="1">
      <c r="A157" s="77" t="s">
        <v>162</v>
      </c>
      <c r="B157" s="78">
        <v>10607936547</v>
      </c>
      <c r="C157" s="78">
        <v>15550188</v>
      </c>
      <c r="D157" s="78">
        <f t="shared" si="2"/>
        <v>-10592386359</v>
      </c>
    </row>
    <row r="158" spans="1:4" s="2" customFormat="1">
      <c r="A158" s="69" t="s">
        <v>164</v>
      </c>
      <c r="B158" s="70">
        <v>2957643000</v>
      </c>
      <c r="C158" s="70">
        <v>0</v>
      </c>
      <c r="D158" s="70">
        <f t="shared" si="2"/>
        <v>-2957643000</v>
      </c>
    </row>
    <row r="159" spans="1:4" s="2" customFormat="1">
      <c r="A159" s="77" t="s">
        <v>165</v>
      </c>
      <c r="B159" s="78">
        <v>822616404</v>
      </c>
      <c r="C159" s="78">
        <v>3870683483</v>
      </c>
      <c r="D159" s="78">
        <f t="shared" si="2"/>
        <v>3048067079</v>
      </c>
    </row>
    <row r="160" spans="1:4" s="2" customFormat="1">
      <c r="A160" s="69" t="s">
        <v>166</v>
      </c>
      <c r="B160" s="70">
        <v>30584571.688000001</v>
      </c>
      <c r="C160" s="70">
        <v>0</v>
      </c>
      <c r="D160" s="70">
        <f t="shared" si="2"/>
        <v>-30584571.688000001</v>
      </c>
    </row>
    <row r="161" spans="1:4" s="2" customFormat="1">
      <c r="A161" s="77" t="s">
        <v>167</v>
      </c>
      <c r="B161" s="78">
        <v>0</v>
      </c>
      <c r="C161" s="78">
        <v>0</v>
      </c>
      <c r="D161" s="78">
        <f t="shared" si="2"/>
        <v>0</v>
      </c>
    </row>
    <row r="162" spans="1:4" s="2" customFormat="1">
      <c r="A162" s="69" t="s">
        <v>168</v>
      </c>
      <c r="B162" s="70">
        <v>53417798</v>
      </c>
      <c r="C162" s="70">
        <v>0</v>
      </c>
      <c r="D162" s="70">
        <f t="shared" si="2"/>
        <v>-53417798</v>
      </c>
    </row>
    <row r="163" spans="1:4" s="2" customFormat="1">
      <c r="A163" s="77" t="s">
        <v>76</v>
      </c>
      <c r="B163" s="78">
        <v>53476805708</v>
      </c>
      <c r="C163" s="78">
        <v>379926763</v>
      </c>
      <c r="D163" s="78">
        <f t="shared" si="2"/>
        <v>-53096878945</v>
      </c>
    </row>
    <row r="164" spans="1:4" s="2" customFormat="1">
      <c r="A164" s="69" t="s">
        <v>169</v>
      </c>
      <c r="B164" s="70">
        <v>2979224958</v>
      </c>
      <c r="C164" s="70">
        <v>0</v>
      </c>
      <c r="D164" s="70">
        <f t="shared" si="2"/>
        <v>-2979224958</v>
      </c>
    </row>
    <row r="165" spans="1:4" s="2" customFormat="1">
      <c r="A165" s="77" t="s">
        <v>170</v>
      </c>
      <c r="B165" s="78">
        <v>3000000</v>
      </c>
      <c r="C165" s="78">
        <v>0</v>
      </c>
      <c r="D165" s="78">
        <f t="shared" si="2"/>
        <v>-3000000</v>
      </c>
    </row>
    <row r="166" spans="1:4" s="2" customFormat="1">
      <c r="A166" s="69" t="s">
        <v>65</v>
      </c>
      <c r="B166" s="70">
        <v>0</v>
      </c>
      <c r="C166" s="70">
        <v>0</v>
      </c>
      <c r="D166" s="70">
        <f t="shared" si="2"/>
        <v>0</v>
      </c>
    </row>
    <row r="167" spans="1:4" s="2" customFormat="1">
      <c r="A167" s="77" t="s">
        <v>112</v>
      </c>
      <c r="B167" s="78">
        <v>7834942</v>
      </c>
      <c r="C167" s="78">
        <v>0</v>
      </c>
      <c r="D167" s="78">
        <f t="shared" si="2"/>
        <v>-7834942</v>
      </c>
    </row>
    <row r="168" spans="1:4" s="2" customFormat="1">
      <c r="A168" s="69" t="s">
        <v>177</v>
      </c>
      <c r="B168" s="70">
        <v>8325000</v>
      </c>
      <c r="C168" s="70">
        <v>0</v>
      </c>
      <c r="D168" s="70">
        <f t="shared" si="2"/>
        <v>-8325000</v>
      </c>
    </row>
    <row r="169" spans="1:4" s="2" customFormat="1">
      <c r="A169" s="77" t="s">
        <v>119</v>
      </c>
      <c r="B169" s="78">
        <v>269993</v>
      </c>
      <c r="C169" s="78">
        <v>0</v>
      </c>
      <c r="D169" s="78">
        <f t="shared" si="2"/>
        <v>-269993</v>
      </c>
    </row>
    <row r="170" spans="1:4" s="2" customFormat="1">
      <c r="A170" s="69" t="s">
        <v>182</v>
      </c>
      <c r="B170" s="70">
        <v>626616</v>
      </c>
      <c r="C170" s="70">
        <v>10000000</v>
      </c>
      <c r="D170" s="70">
        <f t="shared" si="2"/>
        <v>9373384</v>
      </c>
    </row>
    <row r="171" spans="1:4" s="2" customFormat="1">
      <c r="A171" s="77" t="s">
        <v>172</v>
      </c>
      <c r="B171" s="78">
        <v>0</v>
      </c>
      <c r="C171" s="78">
        <v>0</v>
      </c>
      <c r="D171" s="78">
        <f t="shared" si="2"/>
        <v>0</v>
      </c>
    </row>
    <row r="172" spans="1:4" s="2" customFormat="1">
      <c r="A172" s="69" t="s">
        <v>20</v>
      </c>
      <c r="B172" s="70">
        <v>550000</v>
      </c>
      <c r="C172" s="70">
        <v>0</v>
      </c>
      <c r="D172" s="70">
        <f t="shared" si="2"/>
        <v>-550000</v>
      </c>
    </row>
    <row r="173" spans="1:4" s="2" customFormat="1">
      <c r="A173" s="77" t="s">
        <v>186</v>
      </c>
      <c r="B173" s="78">
        <v>0</v>
      </c>
      <c r="C173" s="78">
        <v>0</v>
      </c>
      <c r="D173" s="78">
        <f t="shared" si="2"/>
        <v>0</v>
      </c>
    </row>
    <row r="174" spans="1:4" s="2" customFormat="1">
      <c r="A174" s="69" t="s">
        <v>183</v>
      </c>
      <c r="B174" s="70">
        <v>7808225123</v>
      </c>
      <c r="C174" s="70">
        <v>811216741</v>
      </c>
      <c r="D174" s="70">
        <f t="shared" si="2"/>
        <v>-6997008382</v>
      </c>
    </row>
    <row r="175" spans="1:4" s="2" customFormat="1">
      <c r="A175" s="77" t="s">
        <v>173</v>
      </c>
      <c r="B175" s="78">
        <v>62005000</v>
      </c>
      <c r="C175" s="78">
        <v>0</v>
      </c>
      <c r="D175" s="78">
        <f t="shared" si="2"/>
        <v>-62005000</v>
      </c>
    </row>
    <row r="176" spans="1:4" s="2" customFormat="1">
      <c r="A176" s="69" t="s">
        <v>181</v>
      </c>
      <c r="B176" s="70">
        <v>0</v>
      </c>
      <c r="C176" s="70">
        <v>37513951</v>
      </c>
      <c r="D176" s="70">
        <f t="shared" si="2"/>
        <v>37513951</v>
      </c>
    </row>
    <row r="177" spans="1:4" s="2" customFormat="1">
      <c r="A177" s="77" t="s">
        <v>176</v>
      </c>
      <c r="B177" s="78">
        <v>19963001471.893002</v>
      </c>
      <c r="C177" s="78">
        <v>1075564468</v>
      </c>
      <c r="D177" s="78">
        <f t="shared" si="2"/>
        <v>-18887437003.893002</v>
      </c>
    </row>
    <row r="178" spans="1:4" s="2" customFormat="1">
      <c r="A178" s="69" t="s">
        <v>180</v>
      </c>
      <c r="B178" s="70">
        <v>32431367</v>
      </c>
      <c r="C178" s="70">
        <v>50185000</v>
      </c>
      <c r="D178" s="70">
        <f t="shared" si="2"/>
        <v>17753633</v>
      </c>
    </row>
    <row r="179" spans="1:4" s="2" customFormat="1">
      <c r="A179" s="77" t="s">
        <v>178</v>
      </c>
      <c r="B179" s="78">
        <v>10684894</v>
      </c>
      <c r="C179" s="78">
        <v>0</v>
      </c>
      <c r="D179" s="78">
        <f t="shared" si="2"/>
        <v>-10684894</v>
      </c>
    </row>
    <row r="180" spans="1:4" s="2" customFormat="1">
      <c r="A180" s="69" t="s">
        <v>184</v>
      </c>
      <c r="B180" s="70">
        <v>1200000</v>
      </c>
      <c r="C180" s="70">
        <v>4000000</v>
      </c>
      <c r="D180" s="70">
        <f t="shared" si="2"/>
        <v>2800000</v>
      </c>
    </row>
    <row r="181" spans="1:4" s="2" customFormat="1">
      <c r="A181" s="77" t="s">
        <v>174</v>
      </c>
      <c r="B181" s="78">
        <v>1301877</v>
      </c>
      <c r="C181" s="78">
        <v>2700000</v>
      </c>
      <c r="D181" s="78">
        <f t="shared" si="2"/>
        <v>1398123</v>
      </c>
    </row>
    <row r="182" spans="1:4" s="2" customFormat="1">
      <c r="A182" s="69" t="s">
        <v>121</v>
      </c>
      <c r="B182" s="70">
        <v>1591589</v>
      </c>
      <c r="C182" s="70">
        <v>0</v>
      </c>
      <c r="D182" s="70">
        <f t="shared" si="2"/>
        <v>-1591589</v>
      </c>
    </row>
    <row r="183" spans="1:4" s="2" customFormat="1">
      <c r="A183" s="77" t="s">
        <v>175</v>
      </c>
      <c r="B183" s="78">
        <v>8024087968</v>
      </c>
      <c r="C183" s="78">
        <v>55447000</v>
      </c>
      <c r="D183" s="78">
        <f t="shared" si="2"/>
        <v>-7968640968</v>
      </c>
    </row>
    <row r="184" spans="1:4" s="2" customFormat="1">
      <c r="A184" s="69" t="s">
        <v>43</v>
      </c>
      <c r="B184" s="70">
        <v>31383614147.772999</v>
      </c>
      <c r="C184" s="70">
        <v>1015155194</v>
      </c>
      <c r="D184" s="70">
        <f t="shared" si="2"/>
        <v>-30368458953.772999</v>
      </c>
    </row>
    <row r="185" spans="1:4" s="2" customFormat="1">
      <c r="A185" s="77" t="s">
        <v>185</v>
      </c>
      <c r="B185" s="78">
        <v>4436254</v>
      </c>
      <c r="C185" s="78">
        <v>53653000</v>
      </c>
      <c r="D185" s="78">
        <f t="shared" si="2"/>
        <v>49216746</v>
      </c>
    </row>
    <row r="186" spans="1:4" s="2" customFormat="1">
      <c r="A186" s="69" t="s">
        <v>179</v>
      </c>
      <c r="B186" s="70">
        <v>0</v>
      </c>
      <c r="C186" s="70">
        <v>0</v>
      </c>
      <c r="D186" s="70">
        <f t="shared" si="2"/>
        <v>0</v>
      </c>
    </row>
    <row r="187" spans="1:4" s="2" customFormat="1">
      <c r="A187" s="77" t="s">
        <v>189</v>
      </c>
      <c r="B187" s="78">
        <v>88065354</v>
      </c>
      <c r="C187" s="78">
        <v>0</v>
      </c>
      <c r="D187" s="78">
        <f t="shared" si="2"/>
        <v>-88065354</v>
      </c>
    </row>
    <row r="188" spans="1:4" s="2" customFormat="1">
      <c r="A188" s="69" t="s">
        <v>188</v>
      </c>
      <c r="B188" s="70">
        <v>60248432</v>
      </c>
      <c r="C188" s="70">
        <v>13750000</v>
      </c>
      <c r="D188" s="70">
        <f t="shared" si="2"/>
        <v>-46498432</v>
      </c>
    </row>
    <row r="189" spans="1:4" s="2" customFormat="1">
      <c r="A189" s="77" t="s">
        <v>202</v>
      </c>
      <c r="B189" s="78">
        <v>774233556</v>
      </c>
      <c r="C189" s="78">
        <v>50456760</v>
      </c>
      <c r="D189" s="78">
        <f t="shared" si="2"/>
        <v>-723776796</v>
      </c>
    </row>
    <row r="190" spans="1:4" s="2" customFormat="1">
      <c r="A190" s="69" t="s">
        <v>203</v>
      </c>
      <c r="B190" s="70">
        <v>1375219</v>
      </c>
      <c r="C190" s="70">
        <v>1500000</v>
      </c>
      <c r="D190" s="70">
        <f t="shared" si="2"/>
        <v>124781</v>
      </c>
    </row>
    <row r="191" spans="1:4" s="2" customFormat="1">
      <c r="A191" s="77" t="s">
        <v>191</v>
      </c>
      <c r="B191" s="78">
        <v>0</v>
      </c>
      <c r="C191" s="78">
        <v>30476706202</v>
      </c>
      <c r="D191" s="78">
        <f t="shared" si="2"/>
        <v>30476706202</v>
      </c>
    </row>
    <row r="192" spans="1:4" s="2" customFormat="1">
      <c r="A192" s="69" t="s">
        <v>51</v>
      </c>
      <c r="B192" s="70">
        <v>2000000</v>
      </c>
      <c r="C192" s="70">
        <v>0</v>
      </c>
      <c r="D192" s="70">
        <f t="shared" si="2"/>
        <v>-2000000</v>
      </c>
    </row>
    <row r="193" spans="1:4" s="2" customFormat="1">
      <c r="A193" s="77" t="s">
        <v>55</v>
      </c>
      <c r="B193" s="78">
        <v>1953861372</v>
      </c>
      <c r="C193" s="78">
        <v>0</v>
      </c>
      <c r="D193" s="78">
        <f t="shared" si="2"/>
        <v>-1953861372</v>
      </c>
    </row>
    <row r="194" spans="1:4" s="2" customFormat="1">
      <c r="A194" s="69" t="s">
        <v>192</v>
      </c>
      <c r="B194" s="70">
        <v>55357830</v>
      </c>
      <c r="C194" s="70">
        <v>0</v>
      </c>
      <c r="D194" s="70">
        <f t="shared" si="2"/>
        <v>-55357830</v>
      </c>
    </row>
    <row r="195" spans="1:4" s="2" customFormat="1">
      <c r="A195" s="77" t="s">
        <v>194</v>
      </c>
      <c r="B195" s="78">
        <v>56032064320.198997</v>
      </c>
      <c r="C195" s="78">
        <v>1675697039</v>
      </c>
      <c r="D195" s="78">
        <f t="shared" si="2"/>
        <v>-54356367281.198997</v>
      </c>
    </row>
    <row r="196" spans="1:4" s="2" customFormat="1">
      <c r="A196" s="69" t="s">
        <v>193</v>
      </c>
      <c r="B196" s="70">
        <v>116970611915.63901</v>
      </c>
      <c r="C196" s="70">
        <v>0</v>
      </c>
      <c r="D196" s="70">
        <f t="shared" si="2"/>
        <v>-116970611915.63901</v>
      </c>
    </row>
    <row r="197" spans="1:4" s="2" customFormat="1">
      <c r="A197" s="77" t="s">
        <v>195</v>
      </c>
      <c r="B197" s="78">
        <v>926000</v>
      </c>
      <c r="C197" s="78">
        <v>4155082864</v>
      </c>
      <c r="D197" s="78">
        <f t="shared" ref="D197:D215" si="3">C197-B197</f>
        <v>4154156864</v>
      </c>
    </row>
    <row r="198" spans="1:4" s="2" customFormat="1">
      <c r="A198" s="77" t="s">
        <v>198</v>
      </c>
      <c r="B198" s="78">
        <v>5965948</v>
      </c>
      <c r="C198" s="78">
        <v>0</v>
      </c>
      <c r="D198" s="78">
        <f t="shared" si="3"/>
        <v>-5965948</v>
      </c>
    </row>
    <row r="199" spans="1:4" s="2" customFormat="1">
      <c r="A199" s="69" t="s">
        <v>200</v>
      </c>
      <c r="B199" s="70">
        <v>133216800</v>
      </c>
      <c r="C199" s="70">
        <v>0</v>
      </c>
      <c r="D199" s="70">
        <f t="shared" si="3"/>
        <v>-133216800</v>
      </c>
    </row>
    <row r="200" spans="1:4" s="2" customFormat="1">
      <c r="A200" s="77" t="s">
        <v>197</v>
      </c>
      <c r="B200" s="78">
        <v>1891513219.7349999</v>
      </c>
      <c r="C200" s="78">
        <v>202105357</v>
      </c>
      <c r="D200" s="78">
        <f t="shared" si="3"/>
        <v>-1689407862.7349999</v>
      </c>
    </row>
    <row r="201" spans="1:4" s="2" customFormat="1">
      <c r="A201" s="69" t="s">
        <v>196</v>
      </c>
      <c r="B201" s="70">
        <v>0</v>
      </c>
      <c r="C201" s="70">
        <v>47228904</v>
      </c>
      <c r="D201" s="70">
        <f t="shared" si="3"/>
        <v>47228904</v>
      </c>
    </row>
    <row r="202" spans="1:4" s="2" customFormat="1">
      <c r="A202" s="77" t="s">
        <v>190</v>
      </c>
      <c r="B202" s="78">
        <v>50000</v>
      </c>
      <c r="C202" s="78">
        <v>0</v>
      </c>
      <c r="D202" s="78">
        <f t="shared" si="3"/>
        <v>-50000</v>
      </c>
    </row>
    <row r="203" spans="1:4" s="2" customFormat="1">
      <c r="A203" s="69" t="s">
        <v>199</v>
      </c>
      <c r="B203" s="70">
        <v>20541003870.59</v>
      </c>
      <c r="C203" s="70">
        <v>168516204</v>
      </c>
      <c r="D203" s="70">
        <f t="shared" si="3"/>
        <v>-20372487666.59</v>
      </c>
    </row>
    <row r="204" spans="1:4" s="2" customFormat="1">
      <c r="A204" s="77" t="s">
        <v>201</v>
      </c>
      <c r="B204" s="78">
        <v>13351852</v>
      </c>
      <c r="C204" s="78">
        <v>0</v>
      </c>
      <c r="D204" s="78">
        <f t="shared" si="3"/>
        <v>-13351852</v>
      </c>
    </row>
    <row r="205" spans="1:4" s="2" customFormat="1">
      <c r="A205" s="69" t="s">
        <v>204</v>
      </c>
      <c r="B205" s="70">
        <v>7031425211.4560003</v>
      </c>
      <c r="C205" s="70">
        <v>0</v>
      </c>
      <c r="D205" s="70">
        <f t="shared" si="3"/>
        <v>-7031425211.4560003</v>
      </c>
    </row>
    <row r="206" spans="1:4" s="2" customFormat="1">
      <c r="A206" s="77" t="s">
        <v>208</v>
      </c>
      <c r="B206" s="78">
        <v>914546236.19200003</v>
      </c>
      <c r="C206" s="78">
        <v>0</v>
      </c>
      <c r="D206" s="78">
        <f t="shared" si="3"/>
        <v>-914546236.19200003</v>
      </c>
    </row>
    <row r="207" spans="1:4" s="2" customFormat="1">
      <c r="A207" s="69" t="s">
        <v>214</v>
      </c>
      <c r="B207" s="70">
        <v>0</v>
      </c>
      <c r="C207" s="70">
        <v>0</v>
      </c>
      <c r="D207" s="70">
        <f t="shared" si="3"/>
        <v>0</v>
      </c>
    </row>
    <row r="208" spans="1:4" s="2" customFormat="1">
      <c r="A208" s="77" t="s">
        <v>210</v>
      </c>
      <c r="B208" s="78">
        <v>0</v>
      </c>
      <c r="C208" s="78">
        <v>0</v>
      </c>
      <c r="D208" s="78">
        <f t="shared" si="3"/>
        <v>0</v>
      </c>
    </row>
    <row r="209" spans="1:4" s="2" customFormat="1">
      <c r="A209" s="69" t="s">
        <v>211</v>
      </c>
      <c r="B209" s="70">
        <v>10138969044</v>
      </c>
      <c r="C209" s="70">
        <v>0</v>
      </c>
      <c r="D209" s="70">
        <f t="shared" si="3"/>
        <v>-10138969044</v>
      </c>
    </row>
    <row r="210" spans="1:4" s="2" customFormat="1">
      <c r="A210" s="77" t="s">
        <v>213</v>
      </c>
      <c r="B210" s="78">
        <v>852583084.72399998</v>
      </c>
      <c r="C210" s="78">
        <v>3520122979</v>
      </c>
      <c r="D210" s="78">
        <f t="shared" si="3"/>
        <v>2667539894.276</v>
      </c>
    </row>
    <row r="211" spans="1:4" s="2" customFormat="1">
      <c r="A211" s="69" t="s">
        <v>215</v>
      </c>
      <c r="B211" s="70">
        <v>14356341</v>
      </c>
      <c r="C211" s="70">
        <v>0</v>
      </c>
      <c r="D211" s="70">
        <f t="shared" si="3"/>
        <v>-14356341</v>
      </c>
    </row>
    <row r="212" spans="1:4" s="2" customFormat="1">
      <c r="A212" s="77" t="s">
        <v>217</v>
      </c>
      <c r="B212" s="78">
        <v>23691307</v>
      </c>
      <c r="C212" s="78">
        <v>0</v>
      </c>
      <c r="D212" s="78">
        <f t="shared" si="3"/>
        <v>-23691307</v>
      </c>
    </row>
    <row r="213" spans="1:4" s="2" customFormat="1">
      <c r="A213" s="69" t="s">
        <v>220</v>
      </c>
      <c r="B213" s="70">
        <v>0</v>
      </c>
      <c r="C213" s="70">
        <v>0</v>
      </c>
      <c r="D213" s="70">
        <f t="shared" si="3"/>
        <v>0</v>
      </c>
    </row>
    <row r="214" spans="1:4" s="2" customFormat="1">
      <c r="A214" s="77" t="s">
        <v>221</v>
      </c>
      <c r="B214" s="78">
        <v>0</v>
      </c>
      <c r="C214" s="78">
        <v>0</v>
      </c>
      <c r="D214" s="78">
        <f t="shared" si="3"/>
        <v>0</v>
      </c>
    </row>
    <row r="215" spans="1:4" s="2" customFormat="1">
      <c r="A215" s="79" t="s">
        <v>10</v>
      </c>
      <c r="B215" s="80">
        <v>1176675501112.813</v>
      </c>
      <c r="C215" s="80">
        <v>234338755489</v>
      </c>
      <c r="D215" s="80">
        <f t="shared" si="3"/>
        <v>-942336745623.81299</v>
      </c>
    </row>
    <row r="216" spans="1:4">
      <c r="A216" s="39" t="s">
        <v>337</v>
      </c>
    </row>
  </sheetData>
  <pageMargins left="0.70866141732283472" right="0.70866141732283472" top="0.74803149606299213" bottom="0.74803149606299213" header="0.31496062992125984" footer="0.31496062992125984"/>
  <pageSetup paperSize="9" firstPageNumber="213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view="pageLayout" topLeftCell="A49" workbookViewId="0">
      <selection activeCell="A35" sqref="A35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335</v>
      </c>
    </row>
    <row r="3" spans="1:5" ht="18.75" customHeight="1">
      <c r="A3" s="58" t="s">
        <v>306</v>
      </c>
      <c r="B3" s="47"/>
      <c r="C3" s="61">
        <v>2010</v>
      </c>
      <c r="D3" s="61">
        <v>2011</v>
      </c>
      <c r="E3" s="61">
        <v>2012</v>
      </c>
    </row>
    <row r="4" spans="1:5">
      <c r="A4" s="86" t="s">
        <v>296</v>
      </c>
      <c r="B4" s="36" t="s">
        <v>297</v>
      </c>
      <c r="C4" s="14">
        <v>3040533416</v>
      </c>
      <c r="D4" s="14">
        <v>3350334372</v>
      </c>
      <c r="E4" s="14">
        <v>1468241642</v>
      </c>
    </row>
    <row r="5" spans="1:5">
      <c r="A5" s="84"/>
      <c r="B5" s="36" t="s">
        <v>298</v>
      </c>
      <c r="C5" s="14">
        <v>328694649</v>
      </c>
      <c r="D5" s="14">
        <v>625585447</v>
      </c>
      <c r="E5" s="14">
        <v>54498399</v>
      </c>
    </row>
    <row r="6" spans="1:5">
      <c r="A6" s="84"/>
      <c r="B6" s="36" t="s">
        <v>299</v>
      </c>
      <c r="C6" s="14">
        <f>+C4-C5</f>
        <v>2711838767</v>
      </c>
      <c r="D6" s="14">
        <f>D4-D5</f>
        <v>2724748925</v>
      </c>
      <c r="E6" s="14">
        <f>E4-E5</f>
        <v>1413743243</v>
      </c>
    </row>
    <row r="7" spans="1:5">
      <c r="A7" s="87" t="s">
        <v>305</v>
      </c>
      <c r="B7" s="74" t="s">
        <v>297</v>
      </c>
      <c r="C7" s="70">
        <v>6765980578</v>
      </c>
      <c r="D7" s="70">
        <v>8539567863</v>
      </c>
      <c r="E7" s="70">
        <v>15250156257</v>
      </c>
    </row>
    <row r="8" spans="1:5">
      <c r="A8" s="87"/>
      <c r="B8" s="74" t="s">
        <v>298</v>
      </c>
      <c r="C8" s="70">
        <v>22267876503.577</v>
      </c>
      <c r="D8" s="70">
        <v>30878053631.224998</v>
      </c>
      <c r="E8" s="70">
        <v>50770606355.816002</v>
      </c>
    </row>
    <row r="9" spans="1:5">
      <c r="A9" s="87"/>
      <c r="B9" s="74" t="s">
        <v>299</v>
      </c>
      <c r="C9" s="70">
        <f>C7-C8</f>
        <v>-15501895925.577</v>
      </c>
      <c r="D9" s="70">
        <f t="shared" ref="D9:E9" si="0">D7-D8</f>
        <v>-22338485768.224998</v>
      </c>
      <c r="E9" s="70">
        <f t="shared" si="0"/>
        <v>-35520450098.816002</v>
      </c>
    </row>
    <row r="10" spans="1:5">
      <c r="A10" s="84" t="s">
        <v>300</v>
      </c>
      <c r="B10" s="36" t="s">
        <v>297</v>
      </c>
      <c r="C10" s="30">
        <v>0</v>
      </c>
      <c r="D10" s="14">
        <v>27550194</v>
      </c>
      <c r="E10" s="30">
        <v>0</v>
      </c>
    </row>
    <row r="11" spans="1:5">
      <c r="A11" s="84"/>
      <c r="B11" s="36" t="s">
        <v>298</v>
      </c>
      <c r="C11" s="30">
        <v>0</v>
      </c>
      <c r="D11" s="14">
        <v>2612326</v>
      </c>
      <c r="E11" s="14">
        <v>4034073</v>
      </c>
    </row>
    <row r="12" spans="1:5">
      <c r="A12" s="84"/>
      <c r="B12" s="36" t="s">
        <v>299</v>
      </c>
      <c r="C12" s="30">
        <f>+C10-C11</f>
        <v>0</v>
      </c>
      <c r="D12" s="30">
        <f t="shared" ref="D12:E12" si="1">+D10-D11</f>
        <v>24937868</v>
      </c>
      <c r="E12" s="30">
        <f t="shared" si="1"/>
        <v>-4034073</v>
      </c>
    </row>
    <row r="13" spans="1:5">
      <c r="A13" s="87" t="s">
        <v>301</v>
      </c>
      <c r="B13" s="74" t="s">
        <v>297</v>
      </c>
      <c r="C13" s="73">
        <v>0</v>
      </c>
      <c r="D13" s="73">
        <v>0</v>
      </c>
      <c r="E13" s="73">
        <v>0</v>
      </c>
    </row>
    <row r="14" spans="1:5">
      <c r="A14" s="87"/>
      <c r="B14" s="74" t="s">
        <v>298</v>
      </c>
      <c r="C14" s="70">
        <v>83648430</v>
      </c>
      <c r="D14" s="70">
        <v>83364913</v>
      </c>
      <c r="E14" s="70">
        <v>111956066</v>
      </c>
    </row>
    <row r="15" spans="1:5">
      <c r="A15" s="87"/>
      <c r="B15" s="74" t="s">
        <v>299</v>
      </c>
      <c r="C15" s="70">
        <f>C13-C14</f>
        <v>-83648430</v>
      </c>
      <c r="D15" s="70">
        <f t="shared" ref="D15:E15" si="2">D13-D14</f>
        <v>-83364913</v>
      </c>
      <c r="E15" s="70">
        <f t="shared" si="2"/>
        <v>-111956066</v>
      </c>
    </row>
    <row r="16" spans="1:5">
      <c r="A16" s="84" t="s">
        <v>302</v>
      </c>
      <c r="B16" s="36" t="s">
        <v>297</v>
      </c>
      <c r="C16" s="14">
        <v>8114026342</v>
      </c>
      <c r="D16" s="14">
        <v>4821688717</v>
      </c>
      <c r="E16" s="14">
        <v>12173560425</v>
      </c>
    </row>
    <row r="17" spans="1:5">
      <c r="A17" s="84"/>
      <c r="B17" s="36" t="s">
        <v>298</v>
      </c>
      <c r="C17" s="14">
        <v>436720014</v>
      </c>
      <c r="D17" s="14">
        <v>723153688.93499994</v>
      </c>
      <c r="E17" s="14">
        <v>29935328</v>
      </c>
    </row>
    <row r="18" spans="1:5">
      <c r="A18" s="84"/>
      <c r="B18" s="36" t="s">
        <v>299</v>
      </c>
      <c r="C18" s="14">
        <f>C16-C17</f>
        <v>7677306328</v>
      </c>
      <c r="D18" s="14">
        <f t="shared" ref="D18:E18" si="3">D16-D17</f>
        <v>4098535028.0650001</v>
      </c>
      <c r="E18" s="14">
        <f t="shared" si="3"/>
        <v>12143625097</v>
      </c>
    </row>
    <row r="19" spans="1:5">
      <c r="A19" s="87" t="s">
        <v>303</v>
      </c>
      <c r="B19" s="74" t="s">
        <v>297</v>
      </c>
      <c r="C19" s="70">
        <v>796980664</v>
      </c>
      <c r="D19" s="70">
        <v>73559000</v>
      </c>
      <c r="E19" s="70">
        <v>811216741</v>
      </c>
    </row>
    <row r="20" spans="1:5">
      <c r="A20" s="87"/>
      <c r="B20" s="74" t="s">
        <v>298</v>
      </c>
      <c r="C20" s="70">
        <v>6049178058.7189999</v>
      </c>
      <c r="D20" s="70">
        <v>6786004645</v>
      </c>
      <c r="E20" s="70">
        <v>7808225123</v>
      </c>
    </row>
    <row r="21" spans="1:5">
      <c r="A21" s="87"/>
      <c r="B21" s="74" t="s">
        <v>299</v>
      </c>
      <c r="C21" s="70">
        <f>C19-C20</f>
        <v>-5252197394.7189999</v>
      </c>
      <c r="D21" s="70">
        <f t="shared" ref="D21:E21" si="4">D19-D20</f>
        <v>-6712445645</v>
      </c>
      <c r="E21" s="70">
        <f t="shared" si="4"/>
        <v>-6997008382</v>
      </c>
    </row>
    <row r="22" spans="1:5">
      <c r="A22" s="84" t="s">
        <v>304</v>
      </c>
      <c r="B22" s="36" t="s">
        <v>297</v>
      </c>
      <c r="C22" s="30">
        <v>0</v>
      </c>
      <c r="D22" s="14">
        <v>20000</v>
      </c>
      <c r="E22" s="30">
        <v>0</v>
      </c>
    </row>
    <row r="23" spans="1:5">
      <c r="A23" s="84"/>
      <c r="B23" s="36" t="s">
        <v>298</v>
      </c>
      <c r="C23" s="14">
        <v>83854365487.610001</v>
      </c>
      <c r="D23" s="14">
        <v>116750991301.86301</v>
      </c>
      <c r="E23" s="14">
        <v>116970611915.63901</v>
      </c>
    </row>
    <row r="24" spans="1:5">
      <c r="A24" s="85"/>
      <c r="B24" s="36" t="s">
        <v>299</v>
      </c>
      <c r="C24" s="14">
        <f>+C22-C23</f>
        <v>-83854365487.610001</v>
      </c>
      <c r="D24" s="14">
        <f t="shared" ref="D24:E24" si="5">+D22-D23</f>
        <v>-116750971301.86301</v>
      </c>
      <c r="E24" s="14">
        <f t="shared" si="5"/>
        <v>-116970611915.63901</v>
      </c>
    </row>
    <row r="25" spans="1:5">
      <c r="A25" s="39" t="s">
        <v>337</v>
      </c>
    </row>
  </sheetData>
  <mergeCells count="7">
    <mergeCell ref="A22:A24"/>
    <mergeCell ref="A4:A6"/>
    <mergeCell ref="A7:A9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firstPageNumber="218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46"/>
  <sheetViews>
    <sheetView view="pageLayout" topLeftCell="A37" workbookViewId="0">
      <selection activeCell="A47" sqref="A47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336</v>
      </c>
    </row>
    <row r="3" spans="1:5" ht="18.75" customHeight="1">
      <c r="A3" s="58" t="s">
        <v>307</v>
      </c>
      <c r="B3" s="47"/>
      <c r="C3" s="61">
        <v>2010</v>
      </c>
      <c r="D3" s="61">
        <v>2011</v>
      </c>
      <c r="E3" s="61">
        <v>2012</v>
      </c>
    </row>
    <row r="4" spans="1:5">
      <c r="A4" s="86" t="s">
        <v>296</v>
      </c>
      <c r="B4" s="36" t="s">
        <v>297</v>
      </c>
      <c r="C4" s="14">
        <v>3040533416</v>
      </c>
      <c r="D4" s="14">
        <v>3350334372</v>
      </c>
      <c r="E4" s="14">
        <v>1468241642</v>
      </c>
    </row>
    <row r="5" spans="1:5">
      <c r="A5" s="84"/>
      <c r="B5" s="36" t="s">
        <v>298</v>
      </c>
      <c r="C5" s="14">
        <v>328694649</v>
      </c>
      <c r="D5" s="14">
        <v>625585447</v>
      </c>
      <c r="E5" s="14">
        <v>54498399</v>
      </c>
    </row>
    <row r="6" spans="1:5">
      <c r="A6" s="84"/>
      <c r="B6" s="36" t="s">
        <v>299</v>
      </c>
      <c r="C6" s="14">
        <f>+C4-C5</f>
        <v>2711838767</v>
      </c>
      <c r="D6" s="14">
        <f>D4-D5</f>
        <v>2724748925</v>
      </c>
      <c r="E6" s="14">
        <f>E4-E5</f>
        <v>1413743243</v>
      </c>
    </row>
    <row r="7" spans="1:5">
      <c r="A7" s="87" t="s">
        <v>308</v>
      </c>
      <c r="B7" s="74" t="s">
        <v>297</v>
      </c>
      <c r="C7" s="70">
        <v>0</v>
      </c>
      <c r="D7" s="68">
        <v>10104996</v>
      </c>
      <c r="E7" s="70">
        <v>0</v>
      </c>
    </row>
    <row r="8" spans="1:5">
      <c r="A8" s="87"/>
      <c r="B8" s="74" t="s">
        <v>298</v>
      </c>
      <c r="C8" s="70">
        <v>0</v>
      </c>
      <c r="D8" s="70">
        <v>0</v>
      </c>
      <c r="E8" s="70">
        <v>0</v>
      </c>
    </row>
    <row r="9" spans="1:5">
      <c r="A9" s="87"/>
      <c r="B9" s="74" t="s">
        <v>299</v>
      </c>
      <c r="C9" s="70">
        <f>+C7-C8</f>
        <v>0</v>
      </c>
      <c r="D9" s="70">
        <f t="shared" ref="D9:E9" si="0">+D7-D8</f>
        <v>10104996</v>
      </c>
      <c r="E9" s="70">
        <f t="shared" si="0"/>
        <v>0</v>
      </c>
    </row>
    <row r="10" spans="1:5">
      <c r="A10" s="84" t="s">
        <v>305</v>
      </c>
      <c r="B10" s="36" t="s">
        <v>297</v>
      </c>
      <c r="C10" s="14">
        <v>6765980578</v>
      </c>
      <c r="D10" s="14">
        <v>8539567863</v>
      </c>
      <c r="E10" s="14">
        <v>15250156257</v>
      </c>
    </row>
    <row r="11" spans="1:5">
      <c r="A11" s="84"/>
      <c r="B11" s="36" t="s">
        <v>298</v>
      </c>
      <c r="C11" s="14">
        <v>22267876503.577</v>
      </c>
      <c r="D11" s="14">
        <v>30878053631.224998</v>
      </c>
      <c r="E11" s="14">
        <v>50770606355.816002</v>
      </c>
    </row>
    <row r="12" spans="1:5">
      <c r="A12" s="84"/>
      <c r="B12" s="36" t="s">
        <v>299</v>
      </c>
      <c r="C12" s="14">
        <f>C10-C11</f>
        <v>-15501895925.577</v>
      </c>
      <c r="D12" s="14">
        <f t="shared" ref="D12:E12" si="1">D10-D11</f>
        <v>-22338485768.224998</v>
      </c>
      <c r="E12" s="14">
        <f t="shared" si="1"/>
        <v>-35520450098.816002</v>
      </c>
    </row>
    <row r="13" spans="1:5">
      <c r="A13" s="87" t="s">
        <v>309</v>
      </c>
      <c r="B13" s="74" t="s">
        <v>297</v>
      </c>
      <c r="C13" s="70">
        <v>0</v>
      </c>
      <c r="D13" s="68">
        <v>1481158</v>
      </c>
      <c r="E13" s="70">
        <v>0</v>
      </c>
    </row>
    <row r="14" spans="1:5">
      <c r="A14" s="87"/>
      <c r="B14" s="74" t="s">
        <v>298</v>
      </c>
      <c r="C14" s="70">
        <v>0</v>
      </c>
      <c r="D14" s="70">
        <v>175000</v>
      </c>
      <c r="E14" s="70">
        <v>31935816</v>
      </c>
    </row>
    <row r="15" spans="1:5">
      <c r="A15" s="87"/>
      <c r="B15" s="74" t="s">
        <v>299</v>
      </c>
      <c r="C15" s="70">
        <f>+C13-C14</f>
        <v>0</v>
      </c>
      <c r="D15" s="70">
        <f t="shared" ref="D15:E15" si="2">+D13-D14</f>
        <v>1306158</v>
      </c>
      <c r="E15" s="70">
        <f t="shared" si="2"/>
        <v>-31935816</v>
      </c>
    </row>
    <row r="16" spans="1:5">
      <c r="A16" s="84" t="s">
        <v>310</v>
      </c>
      <c r="B16" s="36" t="s">
        <v>297</v>
      </c>
      <c r="C16" s="43">
        <v>10730597171</v>
      </c>
      <c r="D16" s="43">
        <v>8779531852</v>
      </c>
      <c r="E16" s="43">
        <v>11702765800</v>
      </c>
    </row>
    <row r="17" spans="1:5">
      <c r="A17" s="84"/>
      <c r="B17" s="36" t="s">
        <v>298</v>
      </c>
      <c r="C17" s="43">
        <v>4067050838</v>
      </c>
      <c r="D17" s="43">
        <v>5830489110.9569998</v>
      </c>
      <c r="E17" s="43">
        <v>7406297478</v>
      </c>
    </row>
    <row r="18" spans="1:5">
      <c r="A18" s="84"/>
      <c r="B18" s="36" t="s">
        <v>299</v>
      </c>
      <c r="C18" s="14">
        <f>C16-C17</f>
        <v>6663546333</v>
      </c>
      <c r="D18" s="14">
        <f t="shared" ref="D18:E18" si="3">D16-D17</f>
        <v>2949042741.0430002</v>
      </c>
      <c r="E18" s="14">
        <f t="shared" si="3"/>
        <v>4296468322</v>
      </c>
    </row>
    <row r="19" spans="1:5">
      <c r="A19" s="87" t="s">
        <v>311</v>
      </c>
      <c r="B19" s="74" t="s">
        <v>297</v>
      </c>
      <c r="C19" s="70">
        <v>19080338</v>
      </c>
      <c r="D19" s="68">
        <v>21725277</v>
      </c>
      <c r="E19" s="70">
        <v>131494342</v>
      </c>
    </row>
    <row r="20" spans="1:5">
      <c r="A20" s="87"/>
      <c r="B20" s="74" t="s">
        <v>298</v>
      </c>
      <c r="C20" s="70">
        <v>355321387</v>
      </c>
      <c r="D20" s="70">
        <v>35143743</v>
      </c>
      <c r="E20" s="70">
        <v>620953523</v>
      </c>
    </row>
    <row r="21" spans="1:5">
      <c r="A21" s="87"/>
      <c r="B21" s="74" t="s">
        <v>299</v>
      </c>
      <c r="C21" s="70">
        <f>C19-C20</f>
        <v>-336241049</v>
      </c>
      <c r="D21" s="70">
        <f t="shared" ref="D21:E21" si="4">D19-D20</f>
        <v>-13418466</v>
      </c>
      <c r="E21" s="70">
        <f t="shared" si="4"/>
        <v>-489459181</v>
      </c>
    </row>
    <row r="22" spans="1:5">
      <c r="A22" s="84" t="s">
        <v>300</v>
      </c>
      <c r="B22" s="36" t="s">
        <v>297</v>
      </c>
      <c r="C22" s="30">
        <v>0</v>
      </c>
      <c r="D22" s="14">
        <v>27550194</v>
      </c>
      <c r="E22" s="30">
        <v>0</v>
      </c>
    </row>
    <row r="23" spans="1:5">
      <c r="A23" s="84"/>
      <c r="B23" s="36" t="s">
        <v>298</v>
      </c>
      <c r="C23" s="30">
        <v>0</v>
      </c>
      <c r="D23" s="14">
        <v>2612326</v>
      </c>
      <c r="E23" s="14">
        <v>4034073</v>
      </c>
    </row>
    <row r="24" spans="1:5">
      <c r="A24" s="84"/>
      <c r="B24" s="36" t="s">
        <v>299</v>
      </c>
      <c r="C24" s="30">
        <f>+C22-C23</f>
        <v>0</v>
      </c>
      <c r="D24" s="30">
        <f t="shared" ref="D24:E24" si="5">+D22-D23</f>
        <v>24937868</v>
      </c>
      <c r="E24" s="30">
        <f t="shared" si="5"/>
        <v>-4034073</v>
      </c>
    </row>
    <row r="25" spans="1:5">
      <c r="A25" s="87" t="s">
        <v>312</v>
      </c>
      <c r="B25" s="74" t="s">
        <v>297</v>
      </c>
      <c r="C25" s="70">
        <v>661255020</v>
      </c>
      <c r="D25" s="68">
        <v>74887770</v>
      </c>
      <c r="E25" s="70">
        <v>979296270</v>
      </c>
    </row>
    <row r="26" spans="1:5">
      <c r="A26" s="87"/>
      <c r="B26" s="74" t="s">
        <v>298</v>
      </c>
      <c r="C26" s="70">
        <v>425594850</v>
      </c>
      <c r="D26" s="70"/>
      <c r="E26" s="70">
        <v>480162</v>
      </c>
    </row>
    <row r="27" spans="1:5">
      <c r="A27" s="87"/>
      <c r="B27" s="74" t="s">
        <v>299</v>
      </c>
      <c r="C27" s="70">
        <f>C25-C26</f>
        <v>235660170</v>
      </c>
      <c r="D27" s="70">
        <f t="shared" ref="D27:E27" si="6">D25-D26</f>
        <v>74887770</v>
      </c>
      <c r="E27" s="70">
        <f t="shared" si="6"/>
        <v>978816108</v>
      </c>
    </row>
    <row r="28" spans="1:5">
      <c r="A28" s="84" t="s">
        <v>301</v>
      </c>
      <c r="B28" s="36" t="s">
        <v>297</v>
      </c>
      <c r="C28" s="30">
        <v>0</v>
      </c>
      <c r="D28" s="30">
        <v>0</v>
      </c>
      <c r="E28" s="30">
        <v>0</v>
      </c>
    </row>
    <row r="29" spans="1:5">
      <c r="A29" s="84"/>
      <c r="B29" s="36" t="s">
        <v>298</v>
      </c>
      <c r="C29" s="14">
        <v>83648430</v>
      </c>
      <c r="D29" s="14">
        <v>83364913</v>
      </c>
      <c r="E29" s="14">
        <v>111956066</v>
      </c>
    </row>
    <row r="30" spans="1:5">
      <c r="A30" s="84"/>
      <c r="B30" s="36" t="s">
        <v>299</v>
      </c>
      <c r="C30" s="14">
        <f>C28-C29</f>
        <v>-83648430</v>
      </c>
      <c r="D30" s="14">
        <f t="shared" ref="D30:E30" si="7">D28-D29</f>
        <v>-83364913</v>
      </c>
      <c r="E30" s="14">
        <f t="shared" si="7"/>
        <v>-111956066</v>
      </c>
    </row>
    <row r="31" spans="1:5">
      <c r="A31" s="87" t="s">
        <v>302</v>
      </c>
      <c r="B31" s="74" t="s">
        <v>297</v>
      </c>
      <c r="C31" s="70">
        <v>8114026342</v>
      </c>
      <c r="D31" s="68">
        <v>4821688717</v>
      </c>
      <c r="E31" s="70">
        <v>12173560425</v>
      </c>
    </row>
    <row r="32" spans="1:5">
      <c r="A32" s="87"/>
      <c r="B32" s="74" t="s">
        <v>298</v>
      </c>
      <c r="C32" s="70">
        <v>436720014</v>
      </c>
      <c r="D32" s="70">
        <v>723153688.93499994</v>
      </c>
      <c r="E32" s="70">
        <v>29935328</v>
      </c>
    </row>
    <row r="33" spans="1:5">
      <c r="A33" s="87"/>
      <c r="B33" s="74" t="s">
        <v>299</v>
      </c>
      <c r="C33" s="70">
        <f>C31-C32</f>
        <v>7677306328</v>
      </c>
      <c r="D33" s="70">
        <f t="shared" ref="D33:E33" si="8">D31-D32</f>
        <v>4098535028.0650001</v>
      </c>
      <c r="E33" s="70">
        <f t="shared" si="8"/>
        <v>12143625097</v>
      </c>
    </row>
    <row r="34" spans="1:5">
      <c r="A34" s="84" t="s">
        <v>313</v>
      </c>
      <c r="B34" s="36" t="s">
        <v>297</v>
      </c>
      <c r="C34" s="43">
        <v>112145731052</v>
      </c>
      <c r="D34" s="43">
        <v>21827240780</v>
      </c>
      <c r="E34" s="43">
        <v>20527933225</v>
      </c>
    </row>
    <row r="35" spans="1:5">
      <c r="A35" s="84"/>
      <c r="B35" s="36" t="s">
        <v>298</v>
      </c>
      <c r="C35" s="43">
        <v>44501349239.449997</v>
      </c>
      <c r="D35" s="43">
        <v>42321049691.75</v>
      </c>
      <c r="E35" s="43">
        <v>51208333300.957001</v>
      </c>
    </row>
    <row r="36" spans="1:5">
      <c r="A36" s="84"/>
      <c r="B36" s="36" t="s">
        <v>299</v>
      </c>
      <c r="C36" s="43">
        <f>C34-C35</f>
        <v>67644381812.550003</v>
      </c>
      <c r="D36" s="43">
        <f t="shared" ref="D36:E36" si="9">D34-D35</f>
        <v>-20493808911.75</v>
      </c>
      <c r="E36" s="43">
        <f t="shared" si="9"/>
        <v>-30680400075.957001</v>
      </c>
    </row>
    <row r="37" spans="1:5">
      <c r="A37" s="87" t="s">
        <v>303</v>
      </c>
      <c r="B37" s="74" t="s">
        <v>297</v>
      </c>
      <c r="C37" s="70">
        <v>796980664</v>
      </c>
      <c r="D37" s="68">
        <v>73559000</v>
      </c>
      <c r="E37" s="70">
        <v>811216741</v>
      </c>
    </row>
    <row r="38" spans="1:5">
      <c r="A38" s="87"/>
      <c r="B38" s="74" t="s">
        <v>298</v>
      </c>
      <c r="C38" s="70">
        <v>6049178058.7189999</v>
      </c>
      <c r="D38" s="70">
        <v>6786004645</v>
      </c>
      <c r="E38" s="70">
        <v>7808225123</v>
      </c>
    </row>
    <row r="39" spans="1:5">
      <c r="A39" s="87"/>
      <c r="B39" s="74" t="s">
        <v>299</v>
      </c>
      <c r="C39" s="70">
        <f>C37-C38</f>
        <v>-5252197394.7189999</v>
      </c>
      <c r="D39" s="70">
        <f t="shared" ref="D39:E39" si="10">D37-D38</f>
        <v>-6712445645</v>
      </c>
      <c r="E39" s="70">
        <f t="shared" si="10"/>
        <v>-6997008382</v>
      </c>
    </row>
    <row r="40" spans="1:5">
      <c r="A40" s="84" t="s">
        <v>314</v>
      </c>
      <c r="B40" s="36" t="s">
        <v>297</v>
      </c>
      <c r="C40" s="43">
        <v>33380599</v>
      </c>
      <c r="D40" s="43">
        <v>97154806</v>
      </c>
      <c r="E40" s="43">
        <v>37513951</v>
      </c>
    </row>
    <row r="41" spans="1:5">
      <c r="A41" s="84"/>
      <c r="B41" s="36" t="s">
        <v>298</v>
      </c>
      <c r="C41" s="46">
        <v>0</v>
      </c>
      <c r="D41" s="46">
        <v>0</v>
      </c>
      <c r="E41" s="46">
        <v>0</v>
      </c>
    </row>
    <row r="42" spans="1:5">
      <c r="A42" s="84"/>
      <c r="B42" s="36" t="s">
        <v>299</v>
      </c>
      <c r="C42" s="43">
        <f>+C40-C41</f>
        <v>33380599</v>
      </c>
      <c r="D42" s="43">
        <f t="shared" ref="D42:E42" si="11">+D40-D41</f>
        <v>97154806</v>
      </c>
      <c r="E42" s="43">
        <f t="shared" si="11"/>
        <v>37513951</v>
      </c>
    </row>
    <row r="43" spans="1:5">
      <c r="A43" s="87" t="s">
        <v>304</v>
      </c>
      <c r="B43" s="74" t="s">
        <v>297</v>
      </c>
      <c r="C43" s="70">
        <v>0</v>
      </c>
      <c r="D43" s="68">
        <v>20000</v>
      </c>
      <c r="E43" s="70">
        <v>0</v>
      </c>
    </row>
    <row r="44" spans="1:5">
      <c r="A44" s="87"/>
      <c r="B44" s="74" t="s">
        <v>298</v>
      </c>
      <c r="C44" s="70">
        <v>83854365487.610001</v>
      </c>
      <c r="D44" s="70">
        <v>116750991301.86301</v>
      </c>
      <c r="E44" s="70">
        <v>116970611915.63901</v>
      </c>
    </row>
    <row r="45" spans="1:5">
      <c r="A45" s="88"/>
      <c r="B45" s="74" t="s">
        <v>299</v>
      </c>
      <c r="C45" s="70">
        <f>+C43-C44</f>
        <v>-83854365487.610001</v>
      </c>
      <c r="D45" s="70">
        <f t="shared" ref="D45:E45" si="12">+D43-D44</f>
        <v>-116750971301.86301</v>
      </c>
      <c r="E45" s="70">
        <f t="shared" si="12"/>
        <v>-116970611915.63901</v>
      </c>
    </row>
    <row r="46" spans="1:5">
      <c r="A46" s="39" t="s">
        <v>337</v>
      </c>
    </row>
  </sheetData>
  <sortState ref="A5:A46">
    <sortCondition ref="A5"/>
  </sortState>
  <mergeCells count="14">
    <mergeCell ref="A19:A21"/>
    <mergeCell ref="A4:A6"/>
    <mergeCell ref="A7:A9"/>
    <mergeCell ref="A10:A12"/>
    <mergeCell ref="A13:A15"/>
    <mergeCell ref="A16:A18"/>
    <mergeCell ref="A40:A42"/>
    <mergeCell ref="A43:A45"/>
    <mergeCell ref="A22:A24"/>
    <mergeCell ref="A25:A27"/>
    <mergeCell ref="A28:A30"/>
    <mergeCell ref="A31:A33"/>
    <mergeCell ref="A34:A36"/>
    <mergeCell ref="A37:A39"/>
  </mergeCells>
  <hyperlinks>
    <hyperlink ref="A7" r:id="rId1" display="http://www.governo.cv/"/>
    <hyperlink ref="A13" r:id="rId2" display="http://www.gambia.gm/"/>
    <hyperlink ref="A16" r:id="rId3" display="http://www.ghana.gov.gh/"/>
    <hyperlink ref="A19" r:id="rId4" display="http://www.guinee.gov.gn/"/>
    <hyperlink ref="A25" r:id="rId5" display="http://www.emansion.gov.lr/"/>
    <hyperlink ref="A34" r:id="rId6" display="http://nigeria.gov.ng/"/>
    <hyperlink ref="A40" r:id="rId7" display="http://www.statehouse.gov.sl/"/>
  </hyperlinks>
  <pageMargins left="0.70866141732283472" right="0.70866141732283472" top="0.74803149606299213" bottom="0.74803149606299213" header="0.31496062992125984" footer="0.31496062992125984"/>
  <pageSetup paperSize="9" firstPageNumber="219" orientation="portrait" useFirstPageNumber="1" r:id="rId8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A20"/>
  <sheetViews>
    <sheetView view="pageLayout" topLeftCell="A31" workbookViewId="0">
      <selection activeCell="A26" sqref="A26"/>
    </sheetView>
  </sheetViews>
  <sheetFormatPr baseColWidth="10" defaultRowHeight="15"/>
  <cols>
    <col min="1" max="1" width="85.85546875" customWidth="1"/>
  </cols>
  <sheetData>
    <row r="3" spans="1:1" ht="20.25">
      <c r="A3" s="49" t="s">
        <v>323</v>
      </c>
    </row>
    <row r="6" spans="1:1" ht="16.5" thickBot="1">
      <c r="A6" s="52" t="s">
        <v>324</v>
      </c>
    </row>
    <row r="7" spans="1:1" ht="28.5" customHeight="1" thickTop="1">
      <c r="A7" s="53" t="s">
        <v>325</v>
      </c>
    </row>
    <row r="8" spans="1:1" ht="20.25" customHeight="1">
      <c r="A8" s="51" t="s">
        <v>326</v>
      </c>
    </row>
    <row r="9" spans="1:1" ht="20.25" customHeight="1">
      <c r="A9" s="51" t="s">
        <v>327</v>
      </c>
    </row>
    <row r="10" spans="1:1" ht="20.25" customHeight="1">
      <c r="A10" s="51" t="s">
        <v>328</v>
      </c>
    </row>
    <row r="11" spans="1:1" ht="20.25" customHeight="1">
      <c r="A11" s="51" t="s">
        <v>329</v>
      </c>
    </row>
    <row r="12" spans="1:1" ht="20.25" customHeight="1">
      <c r="A12" s="51" t="s">
        <v>330</v>
      </c>
    </row>
    <row r="13" spans="1:1" ht="20.25" customHeight="1">
      <c r="A13" s="51" t="s">
        <v>331</v>
      </c>
    </row>
    <row r="14" spans="1:1" ht="20.25" customHeight="1">
      <c r="A14" s="51" t="s">
        <v>332</v>
      </c>
    </row>
    <row r="15" spans="1:1" ht="20.25" customHeight="1">
      <c r="A15" s="51" t="s">
        <v>333</v>
      </c>
    </row>
    <row r="16" spans="1:1" ht="20.25" customHeight="1">
      <c r="A16" s="51" t="s">
        <v>334</v>
      </c>
    </row>
    <row r="17" spans="1:1" ht="20.25" customHeight="1">
      <c r="A17" s="64" t="s">
        <v>335</v>
      </c>
    </row>
    <row r="18" spans="1:1" ht="20.25" customHeight="1">
      <c r="A18" s="64" t="s">
        <v>336</v>
      </c>
    </row>
    <row r="19" spans="1:1" ht="9" customHeight="1" thickBot="1">
      <c r="A19" s="50"/>
    </row>
    <row r="20" spans="1:1" ht="15.75" thickTop="1"/>
  </sheetData>
  <pageMargins left="0.70866141732283472" right="0.70866141732283472" top="0.74803149606299213" bottom="0.74803149606299213" header="0.31496062992125984" footer="0.31496062992125984"/>
  <pageSetup paperSize="9" firstPageNumber="188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view="pageLayout" topLeftCell="A22" workbookViewId="0">
      <selection activeCell="B27" sqref="B27"/>
    </sheetView>
  </sheetViews>
  <sheetFormatPr baseColWidth="10" defaultRowHeight="15"/>
  <cols>
    <col min="1" max="1" width="71.140625" style="5" customWidth="1"/>
    <col min="2" max="2" width="23.28515625" style="2" bestFit="1" customWidth="1"/>
    <col min="3" max="3" width="21.140625" style="2" bestFit="1" customWidth="1"/>
    <col min="4" max="4" width="21.28515625" style="2" bestFit="1" customWidth="1"/>
    <col min="5" max="16384" width="11.42578125" style="2"/>
  </cols>
  <sheetData>
    <row r="1" spans="1:4">
      <c r="A1" s="9" t="s">
        <v>325</v>
      </c>
    </row>
    <row r="3" spans="1:4" ht="18.75" customHeight="1">
      <c r="A3" s="54" t="s">
        <v>315</v>
      </c>
      <c r="B3" s="55">
        <v>2010</v>
      </c>
      <c r="C3" s="55">
        <v>2011</v>
      </c>
      <c r="D3" s="55">
        <v>2012</v>
      </c>
    </row>
    <row r="4" spans="1:4">
      <c r="A4" s="10" t="s">
        <v>0</v>
      </c>
      <c r="B4" s="43">
        <v>317655888495.151</v>
      </c>
      <c r="C4" s="43">
        <v>263738696006.46701</v>
      </c>
      <c r="D4" s="43">
        <v>392764324469.15601</v>
      </c>
    </row>
    <row r="5" spans="1:4">
      <c r="A5" s="67" t="s">
        <v>1</v>
      </c>
      <c r="B5" s="68">
        <v>13870713918</v>
      </c>
      <c r="C5" s="68">
        <v>13403638298</v>
      </c>
      <c r="D5" s="68">
        <v>12835169773</v>
      </c>
    </row>
    <row r="6" spans="1:4">
      <c r="A6" s="10" t="s">
        <v>2</v>
      </c>
      <c r="B6" s="43">
        <v>32279308991</v>
      </c>
      <c r="C6" s="43">
        <v>31280210542</v>
      </c>
      <c r="D6" s="43">
        <v>40224277645</v>
      </c>
    </row>
    <row r="7" spans="1:4">
      <c r="A7" s="67" t="s">
        <v>3</v>
      </c>
      <c r="B7" s="68">
        <v>206924727863</v>
      </c>
      <c r="C7" s="68">
        <v>162809303873</v>
      </c>
      <c r="D7" s="68">
        <v>248262833746</v>
      </c>
    </row>
    <row r="8" spans="1:4">
      <c r="A8" s="10" t="s">
        <v>4</v>
      </c>
      <c r="B8" s="43">
        <v>75941400854.932999</v>
      </c>
      <c r="C8" s="43">
        <v>53884150374.024002</v>
      </c>
      <c r="D8" s="43">
        <v>41722579738.653999</v>
      </c>
    </row>
    <row r="9" spans="1:4">
      <c r="A9" s="67" t="s">
        <v>5</v>
      </c>
      <c r="B9" s="68">
        <v>72291476324</v>
      </c>
      <c r="C9" s="68">
        <v>85866694911</v>
      </c>
      <c r="D9" s="68">
        <v>69775014710</v>
      </c>
    </row>
    <row r="10" spans="1:4">
      <c r="A10" s="10" t="s">
        <v>6</v>
      </c>
      <c r="B10" s="43">
        <v>137745675838</v>
      </c>
      <c r="C10" s="43">
        <v>174914507583</v>
      </c>
      <c r="D10" s="43">
        <v>197048752170</v>
      </c>
    </row>
    <row r="11" spans="1:4">
      <c r="A11" s="67" t="s">
        <v>7</v>
      </c>
      <c r="B11" s="68">
        <v>146867592504</v>
      </c>
      <c r="C11" s="68">
        <v>148690710232</v>
      </c>
      <c r="D11" s="68">
        <v>137262400462</v>
      </c>
    </row>
    <row r="12" spans="1:4">
      <c r="A12" s="10" t="s">
        <v>8</v>
      </c>
      <c r="B12" s="43">
        <v>50466622816</v>
      </c>
      <c r="C12" s="43">
        <v>39928772123</v>
      </c>
      <c r="D12" s="43">
        <v>36780148399</v>
      </c>
    </row>
    <row r="13" spans="1:4">
      <c r="A13" s="67" t="s">
        <v>9</v>
      </c>
      <c r="B13" s="68">
        <v>0</v>
      </c>
      <c r="C13" s="68">
        <v>0</v>
      </c>
      <c r="D13" s="68">
        <v>0</v>
      </c>
    </row>
    <row r="14" spans="1:4">
      <c r="A14" s="13" t="s">
        <v>10</v>
      </c>
      <c r="B14" s="44">
        <v>1054043407604.087</v>
      </c>
      <c r="C14" s="44">
        <v>974516683942.49194</v>
      </c>
      <c r="D14" s="44">
        <v>1176675501112.813</v>
      </c>
    </row>
    <row r="15" spans="1:4">
      <c r="A15" s="21" t="s">
        <v>337</v>
      </c>
      <c r="B15" s="20"/>
      <c r="C15" s="20"/>
      <c r="D15" s="20"/>
    </row>
    <row r="16" spans="1:4">
      <c r="A16" s="21"/>
      <c r="B16" s="20"/>
      <c r="C16" s="20"/>
      <c r="D16" s="20"/>
    </row>
    <row r="17" spans="1:4">
      <c r="A17" s="7"/>
      <c r="B17" s="4"/>
      <c r="C17" s="4"/>
      <c r="D17" s="4"/>
    </row>
    <row r="18" spans="1:4">
      <c r="A18" s="12" t="s">
        <v>326</v>
      </c>
      <c r="B18" s="4"/>
      <c r="C18" s="4"/>
      <c r="D18" s="4"/>
    </row>
    <row r="19" spans="1:4">
      <c r="A19" s="10"/>
      <c r="B19" s="4"/>
      <c r="C19" s="4"/>
      <c r="D19" s="4"/>
    </row>
    <row r="20" spans="1:4" ht="18.75" customHeight="1">
      <c r="A20" s="56" t="s">
        <v>315</v>
      </c>
      <c r="B20" s="57">
        <v>2010</v>
      </c>
      <c r="C20" s="57">
        <v>2011</v>
      </c>
      <c r="D20" s="57">
        <v>2012</v>
      </c>
    </row>
    <row r="21" spans="1:4">
      <c r="A21" s="10" t="s">
        <v>0</v>
      </c>
      <c r="B21" s="14">
        <v>121719151860</v>
      </c>
      <c r="C21" s="14">
        <v>36299330751</v>
      </c>
      <c r="D21" s="14">
        <v>54210506489</v>
      </c>
    </row>
    <row r="22" spans="1:4">
      <c r="A22" s="67" t="s">
        <v>1</v>
      </c>
      <c r="B22" s="68">
        <v>297460561</v>
      </c>
      <c r="C22" s="68">
        <v>963717123</v>
      </c>
      <c r="D22" s="68">
        <v>357094412</v>
      </c>
    </row>
    <row r="23" spans="1:4">
      <c r="A23" s="10" t="s">
        <v>2</v>
      </c>
      <c r="B23" s="14">
        <v>62745486571</v>
      </c>
      <c r="C23" s="14">
        <v>60465824471</v>
      </c>
      <c r="D23" s="14">
        <v>88825102282</v>
      </c>
    </row>
    <row r="24" spans="1:4">
      <c r="A24" s="67" t="s">
        <v>3</v>
      </c>
      <c r="B24" s="68">
        <v>19777061799</v>
      </c>
      <c r="C24" s="68">
        <v>21475461976</v>
      </c>
      <c r="D24" s="68">
        <v>19202500797</v>
      </c>
    </row>
    <row r="25" spans="1:4">
      <c r="A25" s="10" t="s">
        <v>4</v>
      </c>
      <c r="B25" s="14">
        <v>8700285201</v>
      </c>
      <c r="C25" s="14">
        <v>7802887408</v>
      </c>
      <c r="D25" s="14">
        <v>9638933477</v>
      </c>
    </row>
    <row r="26" spans="1:4">
      <c r="A26" s="67" t="s">
        <v>5</v>
      </c>
      <c r="B26" s="68">
        <v>2257893100</v>
      </c>
      <c r="C26" s="68">
        <v>2866682864</v>
      </c>
      <c r="D26" s="68">
        <v>2538194345</v>
      </c>
    </row>
    <row r="27" spans="1:4">
      <c r="A27" s="10" t="s">
        <v>6</v>
      </c>
      <c r="B27" s="14">
        <v>21711226400</v>
      </c>
      <c r="C27" s="14">
        <v>35455433673</v>
      </c>
      <c r="D27" s="14">
        <v>43395023862</v>
      </c>
    </row>
    <row r="28" spans="1:4">
      <c r="A28" s="67" t="s">
        <v>7</v>
      </c>
      <c r="B28" s="68">
        <v>15349465780</v>
      </c>
      <c r="C28" s="68">
        <v>11780764562</v>
      </c>
      <c r="D28" s="68">
        <v>4800906283</v>
      </c>
    </row>
    <row r="29" spans="1:4">
      <c r="A29" s="10" t="s">
        <v>8</v>
      </c>
      <c r="B29" s="14">
        <v>864400711</v>
      </c>
      <c r="C29" s="14">
        <v>1010140950</v>
      </c>
      <c r="D29" s="14">
        <v>1393566242</v>
      </c>
    </row>
    <row r="30" spans="1:4">
      <c r="A30" s="67" t="s">
        <v>9</v>
      </c>
      <c r="B30" s="68">
        <v>11479721000</v>
      </c>
      <c r="C30" s="68">
        <v>5913228000</v>
      </c>
      <c r="D30" s="68">
        <v>9976927300</v>
      </c>
    </row>
    <row r="31" spans="1:4">
      <c r="A31" s="13" t="s">
        <v>10</v>
      </c>
      <c r="B31" s="16">
        <f>SUM(B21:B30)</f>
        <v>264902152983</v>
      </c>
      <c r="C31" s="16">
        <f>SUM(C21:C30)</f>
        <v>184033471778</v>
      </c>
      <c r="D31" s="16">
        <f>SUM(D21:D30)</f>
        <v>234338755489</v>
      </c>
    </row>
    <row r="32" spans="1:4">
      <c r="A32" s="21" t="s">
        <v>337</v>
      </c>
    </row>
  </sheetData>
  <pageMargins left="0.70866141732283472" right="0.70866141732283472" top="0.74803149606299213" bottom="0.74803149606299213" header="0.31496062992125984" footer="0.31496062992125984"/>
  <pageSetup paperSize="9" scale="95" firstPageNumber="189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  <ignoredErrors>
    <ignoredError sqref="B31:B34 C31:C34 D31:D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E217"/>
  <sheetViews>
    <sheetView view="pageLayout" topLeftCell="B214" workbookViewId="0">
      <selection activeCell="B6" sqref="B6"/>
    </sheetView>
  </sheetViews>
  <sheetFormatPr baseColWidth="10" defaultRowHeight="15"/>
  <cols>
    <col min="1" max="1" width="11.42578125" style="2" hidden="1" customWidth="1"/>
    <col min="2" max="2" width="36.5703125" style="6" customWidth="1"/>
    <col min="3" max="5" width="16.5703125" style="37" customWidth="1"/>
    <col min="6" max="16384" width="11.42578125" style="2"/>
  </cols>
  <sheetData>
    <row r="1" spans="2:5">
      <c r="B1" s="22" t="s">
        <v>327</v>
      </c>
    </row>
    <row r="3" spans="2:5" ht="18.75" customHeight="1">
      <c r="B3" s="58" t="s">
        <v>320</v>
      </c>
      <c r="C3" s="57">
        <v>2010</v>
      </c>
      <c r="D3" s="57">
        <v>2011</v>
      </c>
      <c r="E3" s="57">
        <v>2012</v>
      </c>
    </row>
    <row r="4" spans="2:5">
      <c r="B4" s="17" t="s">
        <v>13</v>
      </c>
      <c r="C4" s="14">
        <v>19186815</v>
      </c>
      <c r="D4" s="14">
        <v>6960547</v>
      </c>
      <c r="E4" s="14">
        <v>71721217</v>
      </c>
    </row>
    <row r="5" spans="2:5">
      <c r="B5" s="69" t="s">
        <v>219</v>
      </c>
      <c r="C5" s="70">
        <v>16175652823</v>
      </c>
      <c r="D5" s="70">
        <v>9847702356</v>
      </c>
      <c r="E5" s="70">
        <v>13360867285</v>
      </c>
    </row>
    <row r="6" spans="2:5">
      <c r="B6" s="17" t="s">
        <v>15</v>
      </c>
      <c r="C6" s="14">
        <v>6901073</v>
      </c>
      <c r="D6" s="14">
        <v>24380671</v>
      </c>
      <c r="E6" s="14">
        <v>12567538</v>
      </c>
    </row>
    <row r="7" spans="2:5">
      <c r="B7" s="69" t="s">
        <v>61</v>
      </c>
      <c r="C7" s="70">
        <v>6959736</v>
      </c>
      <c r="D7" s="70">
        <v>21757538</v>
      </c>
      <c r="E7" s="70">
        <v>323778106</v>
      </c>
    </row>
    <row r="8" spans="2:5">
      <c r="B8" s="17" t="s">
        <v>56</v>
      </c>
      <c r="C8" s="14">
        <v>31324741689.970001</v>
      </c>
      <c r="D8" s="14">
        <v>42273660939.916</v>
      </c>
      <c r="E8" s="14">
        <v>19282670587.342999</v>
      </c>
    </row>
    <row r="9" spans="2:5">
      <c r="B9" s="69" t="s">
        <v>11</v>
      </c>
      <c r="C9" s="70">
        <v>14000810</v>
      </c>
      <c r="D9" s="70">
        <v>2000000</v>
      </c>
      <c r="E9" s="70">
        <v>0</v>
      </c>
    </row>
    <row r="10" spans="2:5">
      <c r="B10" s="17" t="s">
        <v>18</v>
      </c>
      <c r="C10" s="14">
        <v>3000000</v>
      </c>
      <c r="D10" s="14">
        <v>9926270</v>
      </c>
      <c r="E10" s="14">
        <v>422460644</v>
      </c>
    </row>
    <row r="11" spans="2:5">
      <c r="B11" s="69" t="s">
        <v>14</v>
      </c>
      <c r="C11" s="70">
        <v>2858158</v>
      </c>
      <c r="D11" s="70">
        <v>0</v>
      </c>
      <c r="E11" s="70">
        <v>0</v>
      </c>
    </row>
    <row r="12" spans="2:5">
      <c r="B12" s="17" t="s">
        <v>17</v>
      </c>
      <c r="C12" s="14">
        <v>3359130</v>
      </c>
      <c r="D12" s="14">
        <v>419799877.09200001</v>
      </c>
      <c r="E12" s="14">
        <v>47328387</v>
      </c>
    </row>
    <row r="13" spans="2:5">
      <c r="B13" s="69" t="s">
        <v>171</v>
      </c>
      <c r="C13" s="70">
        <v>1296687899</v>
      </c>
      <c r="D13" s="70">
        <v>1381855649</v>
      </c>
      <c r="E13" s="70">
        <v>391263538</v>
      </c>
    </row>
    <row r="14" spans="2:5">
      <c r="B14" s="17" t="s">
        <v>19</v>
      </c>
      <c r="C14" s="14">
        <v>2362221523.3909998</v>
      </c>
      <c r="D14" s="14">
        <v>731005162</v>
      </c>
      <c r="E14" s="14">
        <v>743007352</v>
      </c>
    </row>
    <row r="15" spans="2:5">
      <c r="B15" s="69" t="s">
        <v>16</v>
      </c>
      <c r="C15" s="70">
        <v>26915133</v>
      </c>
      <c r="D15" s="70">
        <v>32564405</v>
      </c>
      <c r="E15" s="70">
        <v>13075133</v>
      </c>
    </row>
    <row r="16" spans="2:5">
      <c r="B16" s="17" t="s">
        <v>23</v>
      </c>
      <c r="C16" s="14">
        <v>0</v>
      </c>
      <c r="D16" s="14">
        <v>0</v>
      </c>
      <c r="E16" s="14">
        <v>0</v>
      </c>
    </row>
    <row r="17" spans="2:5">
      <c r="B17" s="69" t="s">
        <v>22</v>
      </c>
      <c r="C17" s="70">
        <v>153314636</v>
      </c>
      <c r="D17" s="70">
        <v>160649043</v>
      </c>
      <c r="E17" s="70">
        <v>498791777</v>
      </c>
    </row>
    <row r="18" spans="2:5">
      <c r="B18" s="17" t="s">
        <v>21</v>
      </c>
      <c r="C18" s="14">
        <v>256686549</v>
      </c>
      <c r="D18" s="14">
        <v>740806084</v>
      </c>
      <c r="E18" s="14">
        <v>738873065</v>
      </c>
    </row>
    <row r="19" spans="2:5">
      <c r="B19" s="69" t="s">
        <v>29</v>
      </c>
      <c r="C19" s="70">
        <v>0</v>
      </c>
      <c r="D19" s="70">
        <v>0</v>
      </c>
      <c r="E19" s="70">
        <v>2664280</v>
      </c>
    </row>
    <row r="20" spans="2:5">
      <c r="B20" s="17" t="s">
        <v>25</v>
      </c>
      <c r="C20" s="14">
        <v>77924407</v>
      </c>
      <c r="D20" s="14">
        <v>68371973</v>
      </c>
      <c r="E20" s="14">
        <v>126536952</v>
      </c>
    </row>
    <row r="21" spans="2:5">
      <c r="B21" s="69" t="s">
        <v>37</v>
      </c>
      <c r="C21" s="70">
        <v>0</v>
      </c>
      <c r="D21" s="70">
        <v>0</v>
      </c>
      <c r="E21" s="70">
        <v>22367935</v>
      </c>
    </row>
    <row r="22" spans="2:5">
      <c r="B22" s="17" t="s">
        <v>26</v>
      </c>
      <c r="C22" s="14">
        <v>40491262897.878998</v>
      </c>
      <c r="D22" s="14">
        <v>44691908488.185997</v>
      </c>
      <c r="E22" s="14">
        <v>60822801385.917999</v>
      </c>
    </row>
    <row r="23" spans="2:5">
      <c r="B23" s="69" t="s">
        <v>38</v>
      </c>
      <c r="C23" s="70">
        <v>0</v>
      </c>
      <c r="D23" s="70">
        <v>0</v>
      </c>
      <c r="E23" s="70">
        <v>287206152</v>
      </c>
    </row>
    <row r="24" spans="2:5">
      <c r="B24" s="17" t="s">
        <v>31</v>
      </c>
      <c r="C24" s="14">
        <v>0</v>
      </c>
      <c r="D24" s="14">
        <v>0</v>
      </c>
      <c r="E24" s="14">
        <v>0</v>
      </c>
    </row>
    <row r="25" spans="2:5">
      <c r="B25" s="69" t="s">
        <v>32</v>
      </c>
      <c r="C25" s="70">
        <v>2111364</v>
      </c>
      <c r="D25" s="70">
        <v>0</v>
      </c>
      <c r="E25" s="70">
        <v>0</v>
      </c>
    </row>
    <row r="26" spans="2:5">
      <c r="B26" s="17" t="s">
        <v>34</v>
      </c>
      <c r="C26" s="14">
        <v>11506328</v>
      </c>
      <c r="D26" s="14">
        <v>10290250</v>
      </c>
      <c r="E26" s="14">
        <v>0</v>
      </c>
    </row>
    <row r="27" spans="2:5">
      <c r="B27" s="69" t="s">
        <v>24</v>
      </c>
      <c r="C27" s="70">
        <v>6624593</v>
      </c>
      <c r="D27" s="70">
        <v>16752520</v>
      </c>
      <c r="E27" s="70">
        <v>7207299</v>
      </c>
    </row>
    <row r="28" spans="2:5">
      <c r="B28" s="17" t="s">
        <v>36</v>
      </c>
      <c r="C28" s="14">
        <v>0</v>
      </c>
      <c r="D28" s="14">
        <v>0</v>
      </c>
      <c r="E28" s="14">
        <v>1600000</v>
      </c>
    </row>
    <row r="29" spans="2:5">
      <c r="B29" s="69" t="s">
        <v>35</v>
      </c>
      <c r="C29" s="70">
        <v>19191521985.066002</v>
      </c>
      <c r="D29" s="70">
        <v>22810299891.573002</v>
      </c>
      <c r="E29" s="70">
        <v>42022932951.536003</v>
      </c>
    </row>
    <row r="30" spans="2:5">
      <c r="B30" s="17" t="s">
        <v>33</v>
      </c>
      <c r="C30" s="14">
        <v>3184174</v>
      </c>
      <c r="D30" s="14">
        <v>0</v>
      </c>
      <c r="E30" s="14">
        <v>0</v>
      </c>
    </row>
    <row r="31" spans="2:5">
      <c r="B31" s="69" t="s">
        <v>28</v>
      </c>
      <c r="C31" s="70">
        <v>64383965</v>
      </c>
      <c r="D31" s="70">
        <v>36031652</v>
      </c>
      <c r="E31" s="70">
        <v>77185871</v>
      </c>
    </row>
    <row r="32" spans="2:5">
      <c r="B32" s="17" t="s">
        <v>27</v>
      </c>
      <c r="C32" s="14">
        <v>328694649</v>
      </c>
      <c r="D32" s="14">
        <v>625585447</v>
      </c>
      <c r="E32" s="14">
        <v>54498399</v>
      </c>
    </row>
    <row r="33" spans="2:5">
      <c r="B33" s="69" t="s">
        <v>30</v>
      </c>
      <c r="C33" s="70">
        <v>0</v>
      </c>
      <c r="D33" s="70">
        <v>0</v>
      </c>
      <c r="E33" s="70">
        <v>0</v>
      </c>
    </row>
    <row r="34" spans="2:5">
      <c r="B34" s="17" t="s">
        <v>116</v>
      </c>
      <c r="C34" s="14">
        <v>2000000</v>
      </c>
      <c r="D34" s="14">
        <v>1500000</v>
      </c>
      <c r="E34" s="14">
        <v>0</v>
      </c>
    </row>
    <row r="35" spans="2:5">
      <c r="B35" s="69" t="s">
        <v>110</v>
      </c>
      <c r="C35" s="70">
        <v>47502617</v>
      </c>
      <c r="D35" s="70">
        <v>48597941</v>
      </c>
      <c r="E35" s="70">
        <v>4323432</v>
      </c>
    </row>
    <row r="36" spans="2:5">
      <c r="B36" s="17" t="s">
        <v>47</v>
      </c>
      <c r="C36" s="14">
        <v>2053148649</v>
      </c>
      <c r="D36" s="14">
        <v>863175524</v>
      </c>
      <c r="E36" s="14">
        <v>756272394</v>
      </c>
    </row>
    <row r="37" spans="2:5">
      <c r="B37" s="69" t="s">
        <v>39</v>
      </c>
      <c r="C37" s="70">
        <v>1962156070</v>
      </c>
      <c r="D37" s="70">
        <v>3187240096</v>
      </c>
      <c r="E37" s="70">
        <v>4879527400</v>
      </c>
    </row>
    <row r="38" spans="2:5">
      <c r="B38" s="17" t="s">
        <v>53</v>
      </c>
      <c r="C38" s="14">
        <v>0</v>
      </c>
      <c r="D38" s="14">
        <v>0</v>
      </c>
      <c r="E38" s="14">
        <v>0</v>
      </c>
    </row>
    <row r="39" spans="2:5">
      <c r="B39" s="69" t="s">
        <v>41</v>
      </c>
      <c r="C39" s="70">
        <v>0</v>
      </c>
      <c r="D39" s="70">
        <v>0</v>
      </c>
      <c r="E39" s="70">
        <v>0</v>
      </c>
    </row>
    <row r="40" spans="2:5">
      <c r="B40" s="17" t="s">
        <v>46</v>
      </c>
      <c r="C40" s="14">
        <v>303226798</v>
      </c>
      <c r="D40" s="14">
        <v>86143041</v>
      </c>
      <c r="E40" s="14">
        <v>192473192</v>
      </c>
    </row>
    <row r="41" spans="2:5">
      <c r="B41" s="69" t="s">
        <v>48</v>
      </c>
      <c r="C41" s="70">
        <v>107696957921.94501</v>
      </c>
      <c r="D41" s="70">
        <v>90518774612.085999</v>
      </c>
      <c r="E41" s="70">
        <v>97123316162.649994</v>
      </c>
    </row>
    <row r="42" spans="2:5">
      <c r="B42" s="17" t="s">
        <v>54</v>
      </c>
      <c r="C42" s="14">
        <v>4068457</v>
      </c>
      <c r="D42" s="14">
        <v>48129934</v>
      </c>
      <c r="E42" s="14">
        <v>99351565.810000002</v>
      </c>
    </row>
    <row r="43" spans="2:5">
      <c r="B43" s="69" t="s">
        <v>49</v>
      </c>
      <c r="C43" s="70">
        <v>8745210</v>
      </c>
      <c r="D43" s="70">
        <v>1175300970.0369999</v>
      </c>
      <c r="E43" s="70">
        <v>602544660</v>
      </c>
    </row>
    <row r="44" spans="2:5">
      <c r="B44" s="17" t="s">
        <v>42</v>
      </c>
      <c r="C44" s="14">
        <v>4665653242</v>
      </c>
      <c r="D44" s="14">
        <v>2484322110</v>
      </c>
      <c r="E44" s="14">
        <v>443900250</v>
      </c>
    </row>
    <row r="45" spans="2:5">
      <c r="B45" s="69" t="s">
        <v>40</v>
      </c>
      <c r="C45" s="70">
        <v>60856167</v>
      </c>
      <c r="D45" s="70">
        <v>28836000</v>
      </c>
      <c r="E45" s="70">
        <v>11730000</v>
      </c>
    </row>
    <row r="46" spans="2:5">
      <c r="B46" s="17" t="s">
        <v>45</v>
      </c>
      <c r="C46" s="14">
        <v>653336</v>
      </c>
      <c r="D46" s="14">
        <v>0</v>
      </c>
      <c r="E46" s="14">
        <v>800000</v>
      </c>
    </row>
    <row r="47" spans="2:5">
      <c r="B47" s="69" t="s">
        <v>113</v>
      </c>
      <c r="C47" s="70">
        <v>2653341323</v>
      </c>
      <c r="D47" s="70">
        <v>5157943817</v>
      </c>
      <c r="E47" s="70">
        <v>1612799217</v>
      </c>
    </row>
    <row r="48" spans="2:5">
      <c r="B48" s="17" t="s">
        <v>114</v>
      </c>
      <c r="C48" s="14">
        <v>2757715319</v>
      </c>
      <c r="D48" s="14">
        <v>1962431691</v>
      </c>
      <c r="E48" s="14">
        <v>1969167239</v>
      </c>
    </row>
    <row r="49" spans="2:5">
      <c r="B49" s="69" t="s">
        <v>50</v>
      </c>
      <c r="C49" s="70">
        <v>0</v>
      </c>
      <c r="D49" s="70">
        <v>0</v>
      </c>
      <c r="E49" s="70">
        <v>0</v>
      </c>
    </row>
    <row r="50" spans="2:5">
      <c r="B50" s="17" t="s">
        <v>44</v>
      </c>
      <c r="C50" s="14">
        <v>22267876503.577</v>
      </c>
      <c r="D50" s="14">
        <v>30878053631.224998</v>
      </c>
      <c r="E50" s="14">
        <v>50770606355.816002</v>
      </c>
    </row>
    <row r="51" spans="2:5">
      <c r="B51" s="69" t="s">
        <v>94</v>
      </c>
      <c r="C51" s="70">
        <v>65917838</v>
      </c>
      <c r="D51" s="70">
        <v>8072254</v>
      </c>
      <c r="E51" s="70">
        <v>22065008</v>
      </c>
    </row>
    <row r="52" spans="2:5">
      <c r="B52" s="17" t="s">
        <v>52</v>
      </c>
      <c r="C52" s="14">
        <v>0</v>
      </c>
      <c r="D52" s="14">
        <v>14763083</v>
      </c>
      <c r="E52" s="14">
        <v>35394568</v>
      </c>
    </row>
    <row r="53" spans="2:5">
      <c r="B53" s="69" t="s">
        <v>58</v>
      </c>
      <c r="C53" s="70">
        <v>4681898508</v>
      </c>
      <c r="D53" s="70">
        <v>3317250162</v>
      </c>
      <c r="E53" s="70">
        <v>6894384680</v>
      </c>
    </row>
    <row r="54" spans="2:5">
      <c r="B54" s="17" t="s">
        <v>57</v>
      </c>
      <c r="C54" s="14">
        <v>46356397</v>
      </c>
      <c r="D54" s="14">
        <v>2500000</v>
      </c>
      <c r="E54" s="14">
        <v>38398988</v>
      </c>
    </row>
    <row r="55" spans="2:5">
      <c r="B55" s="69" t="s">
        <v>60</v>
      </c>
      <c r="C55" s="70">
        <v>4128571</v>
      </c>
      <c r="D55" s="70">
        <v>0</v>
      </c>
      <c r="E55" s="70">
        <v>8474047994</v>
      </c>
    </row>
    <row r="56" spans="2:5">
      <c r="B56" s="17" t="s">
        <v>59</v>
      </c>
      <c r="C56" s="14">
        <v>33655875</v>
      </c>
      <c r="D56" s="14">
        <v>0</v>
      </c>
      <c r="E56" s="14">
        <v>0</v>
      </c>
    </row>
    <row r="57" spans="2:5">
      <c r="B57" s="69" t="s">
        <v>64</v>
      </c>
      <c r="C57" s="70">
        <v>1470250759.8180001</v>
      </c>
      <c r="D57" s="70">
        <v>693111015</v>
      </c>
      <c r="E57" s="70">
        <v>2064667694.1659999</v>
      </c>
    </row>
    <row r="58" spans="2:5">
      <c r="B58" s="17" t="s">
        <v>187</v>
      </c>
      <c r="C58" s="14">
        <v>0</v>
      </c>
      <c r="D58" s="14">
        <v>0</v>
      </c>
      <c r="E58" s="14">
        <v>909717</v>
      </c>
    </row>
    <row r="59" spans="2:5">
      <c r="B59" s="69" t="s">
        <v>12</v>
      </c>
      <c r="C59" s="70">
        <v>27966106164.687</v>
      </c>
      <c r="D59" s="70">
        <v>14773716479.719</v>
      </c>
      <c r="E59" s="70">
        <v>29096627677.854</v>
      </c>
    </row>
    <row r="60" spans="2:5">
      <c r="B60" s="17" t="s">
        <v>62</v>
      </c>
      <c r="C60" s="14">
        <v>196000</v>
      </c>
      <c r="D60" s="14">
        <v>0</v>
      </c>
      <c r="E60" s="14">
        <v>3288328</v>
      </c>
    </row>
    <row r="61" spans="2:5">
      <c r="B61" s="69" t="s">
        <v>66</v>
      </c>
      <c r="C61" s="70">
        <v>2070715</v>
      </c>
      <c r="D61" s="70">
        <v>0</v>
      </c>
      <c r="E61" s="70">
        <v>13739693</v>
      </c>
    </row>
    <row r="62" spans="2:5">
      <c r="B62" s="17" t="s">
        <v>67</v>
      </c>
      <c r="C62" s="14">
        <v>27864031352.091</v>
      </c>
      <c r="D62" s="14">
        <v>19406157043</v>
      </c>
      <c r="E62" s="14">
        <v>22415385580.858002</v>
      </c>
    </row>
    <row r="63" spans="2:5">
      <c r="B63" s="69" t="s">
        <v>63</v>
      </c>
      <c r="C63" s="70">
        <v>40227385</v>
      </c>
      <c r="D63" s="70">
        <v>274050000</v>
      </c>
      <c r="E63" s="70">
        <v>7166837889</v>
      </c>
    </row>
    <row r="64" spans="2:5">
      <c r="B64" s="17" t="s">
        <v>207</v>
      </c>
      <c r="C64" s="14">
        <v>22866023375.138</v>
      </c>
      <c r="D64" s="14">
        <v>21600700532.605999</v>
      </c>
      <c r="E64" s="14">
        <v>17869961638.855</v>
      </c>
    </row>
    <row r="65" spans="2:5">
      <c r="B65" s="69" t="s">
        <v>68</v>
      </c>
      <c r="C65" s="70">
        <v>0</v>
      </c>
      <c r="D65" s="70">
        <v>0</v>
      </c>
      <c r="E65" s="70">
        <v>9623840</v>
      </c>
    </row>
    <row r="66" spans="2:5">
      <c r="B66" s="17" t="s">
        <v>71</v>
      </c>
      <c r="C66" s="14">
        <v>0</v>
      </c>
      <c r="D66" s="14">
        <v>0</v>
      </c>
      <c r="E66" s="14">
        <v>8740000</v>
      </c>
    </row>
    <row r="67" spans="2:5">
      <c r="B67" s="69" t="s">
        <v>73</v>
      </c>
      <c r="C67" s="70">
        <v>0</v>
      </c>
      <c r="D67" s="70">
        <v>1277482</v>
      </c>
      <c r="E67" s="70">
        <v>0</v>
      </c>
    </row>
    <row r="68" spans="2:5">
      <c r="B68" s="17" t="s">
        <v>70</v>
      </c>
      <c r="C68" s="14">
        <v>0</v>
      </c>
      <c r="D68" s="14">
        <v>202257983.71900001</v>
      </c>
      <c r="E68" s="14">
        <v>201253603.50999999</v>
      </c>
    </row>
    <row r="69" spans="2:5">
      <c r="B69" s="69" t="s">
        <v>69</v>
      </c>
      <c r="C69" s="70">
        <v>331909553</v>
      </c>
      <c r="D69" s="70">
        <v>923356505</v>
      </c>
      <c r="E69" s="70">
        <v>432190206</v>
      </c>
    </row>
    <row r="70" spans="2:5">
      <c r="B70" s="17" t="s">
        <v>74</v>
      </c>
      <c r="C70" s="14">
        <v>154159697798.28799</v>
      </c>
      <c r="D70" s="14">
        <v>152325920367.263</v>
      </c>
      <c r="E70" s="14">
        <v>161341347133.05801</v>
      </c>
    </row>
    <row r="71" spans="2:5">
      <c r="B71" s="69" t="s">
        <v>75</v>
      </c>
      <c r="C71" s="70">
        <v>179912511</v>
      </c>
      <c r="D71" s="70">
        <v>42668190</v>
      </c>
      <c r="E71" s="70">
        <v>35030461</v>
      </c>
    </row>
    <row r="72" spans="2:5">
      <c r="B72" s="17" t="s">
        <v>81</v>
      </c>
      <c r="C72" s="14">
        <v>0</v>
      </c>
      <c r="D72" s="14">
        <v>175000</v>
      </c>
      <c r="E72" s="14">
        <v>31935816</v>
      </c>
    </row>
    <row r="73" spans="2:5">
      <c r="B73" s="69" t="s">
        <v>78</v>
      </c>
      <c r="C73" s="70">
        <v>641361243</v>
      </c>
      <c r="D73" s="70">
        <v>48308273</v>
      </c>
      <c r="E73" s="70">
        <v>6591721</v>
      </c>
    </row>
    <row r="74" spans="2:5">
      <c r="B74" s="17" t="s">
        <v>86</v>
      </c>
      <c r="C74" s="14">
        <v>0</v>
      </c>
      <c r="D74" s="14">
        <v>0</v>
      </c>
      <c r="E74" s="14">
        <v>0</v>
      </c>
    </row>
    <row r="75" spans="2:5">
      <c r="B75" s="69" t="s">
        <v>79</v>
      </c>
      <c r="C75" s="70">
        <v>4067050838</v>
      </c>
      <c r="D75" s="70">
        <v>5830489110.9569998</v>
      </c>
      <c r="E75" s="70">
        <v>7406297478</v>
      </c>
    </row>
    <row r="76" spans="2:5">
      <c r="B76" s="17" t="s">
        <v>80</v>
      </c>
      <c r="C76" s="14">
        <v>342952373</v>
      </c>
      <c r="D76" s="14">
        <v>34896439</v>
      </c>
      <c r="E76" s="14">
        <v>0</v>
      </c>
    </row>
    <row r="77" spans="2:5">
      <c r="B77" s="69" t="s">
        <v>85</v>
      </c>
      <c r="C77" s="70">
        <v>15684065</v>
      </c>
      <c r="D77" s="70">
        <v>9892637</v>
      </c>
      <c r="E77" s="70">
        <v>10926807405</v>
      </c>
    </row>
    <row r="78" spans="2:5">
      <c r="B78" s="17" t="s">
        <v>77</v>
      </c>
      <c r="C78" s="14">
        <v>0</v>
      </c>
      <c r="D78" s="14">
        <v>11250000</v>
      </c>
      <c r="E78" s="14">
        <v>290000</v>
      </c>
    </row>
    <row r="79" spans="2:5">
      <c r="B79" s="69" t="s">
        <v>83</v>
      </c>
      <c r="C79" s="70">
        <v>5530330</v>
      </c>
      <c r="D79" s="70">
        <v>0</v>
      </c>
      <c r="E79" s="70">
        <v>0</v>
      </c>
    </row>
    <row r="80" spans="2:5">
      <c r="B80" s="17" t="s">
        <v>88</v>
      </c>
      <c r="C80" s="14">
        <v>0</v>
      </c>
      <c r="D80" s="14">
        <v>0</v>
      </c>
      <c r="E80" s="14">
        <v>0</v>
      </c>
    </row>
    <row r="81" spans="2:5">
      <c r="B81" s="69" t="s">
        <v>87</v>
      </c>
      <c r="C81" s="70">
        <v>0</v>
      </c>
      <c r="D81" s="70">
        <v>0</v>
      </c>
      <c r="E81" s="70">
        <v>0</v>
      </c>
    </row>
    <row r="82" spans="2:5">
      <c r="B82" s="17" t="s">
        <v>82</v>
      </c>
      <c r="C82" s="14">
        <v>355321387</v>
      </c>
      <c r="D82" s="14">
        <v>35143743</v>
      </c>
      <c r="E82" s="14">
        <v>620953523</v>
      </c>
    </row>
    <row r="83" spans="2:5">
      <c r="B83" s="69" t="s">
        <v>84</v>
      </c>
      <c r="C83" s="70">
        <v>202917490</v>
      </c>
      <c r="D83" s="70">
        <v>1176646454</v>
      </c>
      <c r="E83" s="70">
        <v>1092119600</v>
      </c>
    </row>
    <row r="84" spans="2:5">
      <c r="B84" s="17" t="s">
        <v>89</v>
      </c>
      <c r="C84" s="14">
        <v>0</v>
      </c>
      <c r="D84" s="14">
        <v>2612326</v>
      </c>
      <c r="E84" s="14">
        <v>4034073</v>
      </c>
    </row>
    <row r="85" spans="2:5">
      <c r="B85" s="69" t="s">
        <v>90</v>
      </c>
      <c r="C85" s="70">
        <v>0</v>
      </c>
      <c r="D85" s="70">
        <v>3273240</v>
      </c>
      <c r="E85" s="70">
        <v>10586126</v>
      </c>
    </row>
    <row r="86" spans="2:5">
      <c r="B86" s="17" t="s">
        <v>95</v>
      </c>
      <c r="C86" s="14">
        <v>0</v>
      </c>
      <c r="D86" s="14">
        <v>0</v>
      </c>
      <c r="E86" s="14">
        <v>0</v>
      </c>
    </row>
    <row r="87" spans="2:5">
      <c r="B87" s="69" t="s">
        <v>92</v>
      </c>
      <c r="C87" s="70">
        <v>6538395</v>
      </c>
      <c r="D87" s="70">
        <v>8290215.977</v>
      </c>
      <c r="E87" s="70">
        <v>2398034</v>
      </c>
    </row>
    <row r="88" spans="2:5">
      <c r="B88" s="17" t="s">
        <v>93</v>
      </c>
      <c r="C88" s="14">
        <v>0</v>
      </c>
      <c r="D88" s="14">
        <v>0</v>
      </c>
      <c r="E88" s="14">
        <v>490000</v>
      </c>
    </row>
    <row r="89" spans="2:5">
      <c r="B89" s="69" t="s">
        <v>91</v>
      </c>
      <c r="C89" s="70">
        <v>4653506290.2469997</v>
      </c>
      <c r="D89" s="70">
        <v>2832502903.914</v>
      </c>
      <c r="E89" s="70">
        <v>11403798574.649</v>
      </c>
    </row>
    <row r="90" spans="2:5">
      <c r="B90" s="17" t="s">
        <v>96</v>
      </c>
      <c r="C90" s="14">
        <v>280075385</v>
      </c>
      <c r="D90" s="14">
        <v>102115267</v>
      </c>
      <c r="E90" s="14">
        <v>205108231</v>
      </c>
    </row>
    <row r="91" spans="2:5">
      <c r="B91" s="69" t="s">
        <v>100</v>
      </c>
      <c r="C91" s="70">
        <v>0</v>
      </c>
      <c r="D91" s="70">
        <v>0</v>
      </c>
      <c r="E91" s="70">
        <v>0</v>
      </c>
    </row>
    <row r="92" spans="2:5">
      <c r="B92" s="17" t="s">
        <v>206</v>
      </c>
      <c r="C92" s="14">
        <v>79666027</v>
      </c>
      <c r="D92" s="14">
        <v>693389</v>
      </c>
      <c r="E92" s="14">
        <v>20514976</v>
      </c>
    </row>
    <row r="93" spans="2:5">
      <c r="B93" s="69" t="s">
        <v>212</v>
      </c>
      <c r="C93" s="70">
        <v>0</v>
      </c>
      <c r="D93" s="70">
        <v>0</v>
      </c>
      <c r="E93" s="70">
        <v>0</v>
      </c>
    </row>
    <row r="94" spans="2:5">
      <c r="B94" s="17" t="s">
        <v>101</v>
      </c>
      <c r="C94" s="14">
        <v>9083318678.9839993</v>
      </c>
      <c r="D94" s="14">
        <v>11776227192.461</v>
      </c>
      <c r="E94" s="14">
        <v>49034935790.968002</v>
      </c>
    </row>
    <row r="95" spans="2:5">
      <c r="B95" s="69" t="s">
        <v>102</v>
      </c>
      <c r="C95" s="70">
        <v>17272488</v>
      </c>
      <c r="D95" s="70">
        <v>59678585</v>
      </c>
      <c r="E95" s="70">
        <v>16330750</v>
      </c>
    </row>
    <row r="96" spans="2:5">
      <c r="B96" s="17" t="s">
        <v>98</v>
      </c>
      <c r="C96" s="14">
        <v>2114199909</v>
      </c>
      <c r="D96" s="14">
        <v>2712855994</v>
      </c>
      <c r="E96" s="14">
        <v>4021128576</v>
      </c>
    </row>
    <row r="97" spans="2:5">
      <c r="B97" s="69" t="s">
        <v>103</v>
      </c>
      <c r="C97" s="70">
        <v>559193868.38900006</v>
      </c>
      <c r="D97" s="70">
        <v>2879497</v>
      </c>
      <c r="E97" s="70">
        <v>242850636</v>
      </c>
    </row>
    <row r="98" spans="2:5">
      <c r="B98" s="17" t="s">
        <v>99</v>
      </c>
      <c r="C98" s="14">
        <v>822255605</v>
      </c>
      <c r="D98" s="14">
        <v>3104568806</v>
      </c>
      <c r="E98" s="14">
        <v>427214523</v>
      </c>
    </row>
    <row r="99" spans="2:5">
      <c r="B99" s="69" t="s">
        <v>104</v>
      </c>
      <c r="C99" s="70">
        <v>16378514020</v>
      </c>
      <c r="D99" s="70">
        <v>14554125973.285999</v>
      </c>
      <c r="E99" s="70">
        <v>10924950591.181</v>
      </c>
    </row>
    <row r="100" spans="2:5">
      <c r="B100" s="17" t="s">
        <v>105</v>
      </c>
      <c r="C100" s="14">
        <v>633300</v>
      </c>
      <c r="D100" s="14">
        <v>5466987</v>
      </c>
      <c r="E100" s="14">
        <v>45827438</v>
      </c>
    </row>
    <row r="101" spans="2:5">
      <c r="B101" s="69" t="s">
        <v>107</v>
      </c>
      <c r="C101" s="70">
        <v>13230601221.290001</v>
      </c>
      <c r="D101" s="70">
        <v>14672681976</v>
      </c>
      <c r="E101" s="70">
        <v>9046083555.2150002</v>
      </c>
    </row>
    <row r="102" spans="2:5">
      <c r="B102" s="17" t="s">
        <v>106</v>
      </c>
      <c r="C102" s="14">
        <v>10106270</v>
      </c>
      <c r="D102" s="14">
        <v>17021517</v>
      </c>
      <c r="E102" s="14">
        <v>18002201</v>
      </c>
    </row>
    <row r="103" spans="2:5" ht="13.5" customHeight="1">
      <c r="B103" s="69" t="s">
        <v>108</v>
      </c>
      <c r="C103" s="70">
        <v>32591388</v>
      </c>
      <c r="D103" s="70">
        <v>174560412</v>
      </c>
      <c r="E103" s="70">
        <v>54803193</v>
      </c>
    </row>
    <row r="104" spans="2:5">
      <c r="B104" s="17" t="s">
        <v>109</v>
      </c>
      <c r="C104" s="14">
        <v>0</v>
      </c>
      <c r="D104" s="14">
        <v>1900000</v>
      </c>
      <c r="E104" s="14">
        <v>0</v>
      </c>
    </row>
    <row r="105" spans="2:5">
      <c r="B105" s="69" t="s">
        <v>111</v>
      </c>
      <c r="C105" s="70">
        <v>0</v>
      </c>
      <c r="D105" s="70">
        <v>0</v>
      </c>
      <c r="E105" s="70">
        <v>800000</v>
      </c>
    </row>
    <row r="106" spans="2:5">
      <c r="B106" s="17" t="s">
        <v>115</v>
      </c>
      <c r="C106" s="14">
        <v>26025543</v>
      </c>
      <c r="D106" s="14">
        <v>28765020</v>
      </c>
      <c r="E106" s="14">
        <v>133769296</v>
      </c>
    </row>
    <row r="107" spans="2:5">
      <c r="B107" s="19" t="s">
        <v>117</v>
      </c>
      <c r="C107" s="15">
        <v>0</v>
      </c>
      <c r="D107" s="15">
        <v>0</v>
      </c>
      <c r="E107" s="15">
        <v>861275</v>
      </c>
    </row>
    <row r="108" spans="2:5">
      <c r="B108" s="17" t="s">
        <v>125</v>
      </c>
      <c r="C108" s="14">
        <v>2438430</v>
      </c>
      <c r="D108" s="14">
        <v>5600000</v>
      </c>
      <c r="E108" s="14">
        <v>0</v>
      </c>
    </row>
    <row r="109" spans="2:5">
      <c r="B109" s="19" t="s">
        <v>118</v>
      </c>
      <c r="C109" s="15">
        <v>2255278024.8299999</v>
      </c>
      <c r="D109" s="15">
        <v>1743566725</v>
      </c>
      <c r="E109" s="15">
        <v>1567296906.549</v>
      </c>
    </row>
    <row r="110" spans="2:5">
      <c r="B110" s="17" t="s">
        <v>122</v>
      </c>
      <c r="C110" s="14">
        <v>425594850</v>
      </c>
      <c r="D110" s="14">
        <v>0</v>
      </c>
      <c r="E110" s="14">
        <v>480162</v>
      </c>
    </row>
    <row r="111" spans="2:5">
      <c r="B111" s="19" t="s">
        <v>126</v>
      </c>
      <c r="C111" s="15">
        <v>22219200</v>
      </c>
      <c r="D111" s="15">
        <v>11304026</v>
      </c>
      <c r="E111" s="15">
        <v>7807000</v>
      </c>
    </row>
    <row r="112" spans="2:5">
      <c r="B112" s="17" t="s">
        <v>120</v>
      </c>
      <c r="C112" s="14">
        <v>77823744.057999998</v>
      </c>
      <c r="D112" s="14">
        <v>8434456</v>
      </c>
      <c r="E112" s="14">
        <v>812612</v>
      </c>
    </row>
    <row r="113" spans="2:5">
      <c r="B113" s="19" t="s">
        <v>123</v>
      </c>
      <c r="C113" s="15">
        <v>43612172</v>
      </c>
      <c r="D113" s="15">
        <v>243226177</v>
      </c>
      <c r="E113" s="15">
        <v>614472944</v>
      </c>
    </row>
    <row r="114" spans="2:5">
      <c r="B114" s="17" t="s">
        <v>124</v>
      </c>
      <c r="C114" s="14">
        <v>982872342</v>
      </c>
      <c r="D114" s="14">
        <v>1992553503</v>
      </c>
      <c r="E114" s="14">
        <v>3590442278</v>
      </c>
    </row>
    <row r="115" spans="2:5">
      <c r="B115" s="19" t="s">
        <v>135</v>
      </c>
      <c r="C115" s="15">
        <v>0</v>
      </c>
      <c r="D115" s="15">
        <v>17977045</v>
      </c>
      <c r="E115" s="15">
        <v>782641</v>
      </c>
    </row>
    <row r="116" spans="2:5">
      <c r="B116" s="17" t="s">
        <v>130</v>
      </c>
      <c r="C116" s="14">
        <v>836361282</v>
      </c>
      <c r="D116" s="14">
        <v>81217010</v>
      </c>
      <c r="E116" s="14">
        <v>59093100</v>
      </c>
    </row>
    <row r="117" spans="2:5">
      <c r="B117" s="19" t="s">
        <v>143</v>
      </c>
      <c r="C117" s="15">
        <v>59093277203.209999</v>
      </c>
      <c r="D117" s="15">
        <v>39895462378.804001</v>
      </c>
      <c r="E117" s="15">
        <v>31143068700.966</v>
      </c>
    </row>
    <row r="118" spans="2:5">
      <c r="B118" s="17" t="s">
        <v>141</v>
      </c>
      <c r="C118" s="14">
        <v>0</v>
      </c>
      <c r="D118" s="14">
        <v>0</v>
      </c>
      <c r="E118" s="14">
        <v>0</v>
      </c>
    </row>
    <row r="119" spans="2:5">
      <c r="B119" s="19" t="s">
        <v>132</v>
      </c>
      <c r="C119" s="15">
        <v>83648430</v>
      </c>
      <c r="D119" s="15">
        <v>83364913</v>
      </c>
      <c r="E119" s="15">
        <v>111956066</v>
      </c>
    </row>
    <row r="120" spans="2:5">
      <c r="B120" s="17" t="s">
        <v>139</v>
      </c>
      <c r="C120" s="14">
        <v>206627</v>
      </c>
      <c r="D120" s="14">
        <v>0</v>
      </c>
      <c r="E120" s="14">
        <v>24141952</v>
      </c>
    </row>
    <row r="121" spans="2:5">
      <c r="B121" s="19" t="s">
        <v>127</v>
      </c>
      <c r="C121" s="15">
        <v>4060944661.2680001</v>
      </c>
      <c r="D121" s="15">
        <v>3533062020.461</v>
      </c>
      <c r="E121" s="15">
        <v>3077348559</v>
      </c>
    </row>
    <row r="122" spans="2:5">
      <c r="B122" s="17" t="s">
        <v>131</v>
      </c>
      <c r="C122" s="14">
        <v>0</v>
      </c>
      <c r="D122" s="14">
        <v>0</v>
      </c>
      <c r="E122" s="14">
        <v>3950000</v>
      </c>
    </row>
    <row r="123" spans="2:5">
      <c r="B123" s="19" t="s">
        <v>136</v>
      </c>
      <c r="C123" s="15">
        <v>0</v>
      </c>
      <c r="D123" s="15">
        <v>0</v>
      </c>
      <c r="E123" s="15">
        <v>3000000</v>
      </c>
    </row>
    <row r="124" spans="2:5">
      <c r="B124" s="17" t="s">
        <v>140</v>
      </c>
      <c r="C124" s="14">
        <v>4853294280.0030003</v>
      </c>
      <c r="D124" s="14">
        <v>12459383</v>
      </c>
      <c r="E124" s="14">
        <v>51203424</v>
      </c>
    </row>
    <row r="125" spans="2:5">
      <c r="B125" s="19" t="s">
        <v>137</v>
      </c>
      <c r="C125" s="15">
        <v>5442431815</v>
      </c>
      <c r="D125" s="15">
        <v>5812974862</v>
      </c>
      <c r="E125" s="15">
        <v>3486285889</v>
      </c>
    </row>
    <row r="126" spans="2:5">
      <c r="B126" s="17" t="s">
        <v>216</v>
      </c>
      <c r="C126" s="14">
        <v>0</v>
      </c>
      <c r="D126" s="14">
        <v>0</v>
      </c>
      <c r="E126" s="14">
        <v>0</v>
      </c>
    </row>
    <row r="127" spans="2:5">
      <c r="B127" s="19" t="s">
        <v>142</v>
      </c>
      <c r="C127" s="15">
        <v>0</v>
      </c>
      <c r="D127" s="15">
        <v>262939588</v>
      </c>
      <c r="E127" s="15">
        <v>182071446</v>
      </c>
    </row>
    <row r="128" spans="2:5">
      <c r="B128" s="17" t="s">
        <v>72</v>
      </c>
      <c r="C128" s="14">
        <v>0</v>
      </c>
      <c r="D128" s="14">
        <v>0</v>
      </c>
      <c r="E128" s="14">
        <v>0</v>
      </c>
    </row>
    <row r="129" spans="2:5">
      <c r="B129" s="19" t="s">
        <v>129</v>
      </c>
      <c r="C129" s="15">
        <v>2979370</v>
      </c>
      <c r="D129" s="15">
        <v>0</v>
      </c>
      <c r="E129" s="15">
        <v>0</v>
      </c>
    </row>
    <row r="130" spans="2:5">
      <c r="B130" s="17" t="s">
        <v>128</v>
      </c>
      <c r="C130" s="14">
        <v>96776820</v>
      </c>
      <c r="D130" s="14">
        <v>0</v>
      </c>
      <c r="E130" s="14">
        <v>41004568</v>
      </c>
    </row>
    <row r="131" spans="2:5">
      <c r="B131" s="19" t="s">
        <v>134</v>
      </c>
      <c r="C131" s="15">
        <v>0</v>
      </c>
      <c r="D131" s="15">
        <v>27970134</v>
      </c>
      <c r="E131" s="15">
        <v>0</v>
      </c>
    </row>
    <row r="132" spans="2:5">
      <c r="B132" s="17" t="s">
        <v>138</v>
      </c>
      <c r="C132" s="14">
        <v>0</v>
      </c>
      <c r="D132" s="14">
        <v>320698</v>
      </c>
      <c r="E132" s="14">
        <v>7647000</v>
      </c>
    </row>
    <row r="133" spans="2:5">
      <c r="B133" s="19" t="s">
        <v>144</v>
      </c>
      <c r="C133" s="15">
        <v>6767219</v>
      </c>
      <c r="D133" s="15">
        <v>3163990</v>
      </c>
      <c r="E133" s="15">
        <v>800000</v>
      </c>
    </row>
    <row r="134" spans="2:5">
      <c r="B134" s="17" t="s">
        <v>133</v>
      </c>
      <c r="C134" s="14">
        <v>0</v>
      </c>
      <c r="D134" s="14">
        <v>0</v>
      </c>
      <c r="E134" s="14">
        <v>0</v>
      </c>
    </row>
    <row r="135" spans="2:5">
      <c r="B135" s="19" t="s">
        <v>145</v>
      </c>
      <c r="C135" s="15">
        <v>1419497</v>
      </c>
      <c r="D135" s="15">
        <v>0</v>
      </c>
      <c r="E135" s="15">
        <v>2279034066</v>
      </c>
    </row>
    <row r="136" spans="2:5">
      <c r="B136" s="17" t="s">
        <v>153</v>
      </c>
      <c r="C136" s="14">
        <v>1693990</v>
      </c>
      <c r="D136" s="14">
        <v>0</v>
      </c>
      <c r="E136" s="14">
        <v>16276875</v>
      </c>
    </row>
    <row r="137" spans="2:5">
      <c r="B137" s="19" t="s">
        <v>97</v>
      </c>
      <c r="C137" s="15">
        <v>3004023256.8379998</v>
      </c>
      <c r="D137" s="15">
        <v>2419329718.2690001</v>
      </c>
      <c r="E137" s="15">
        <v>2581693623.882</v>
      </c>
    </row>
    <row r="138" spans="2:5">
      <c r="B138" s="17" t="s">
        <v>150</v>
      </c>
      <c r="C138" s="14">
        <v>4693906</v>
      </c>
      <c r="D138" s="14">
        <v>0</v>
      </c>
      <c r="E138" s="14">
        <v>0</v>
      </c>
    </row>
    <row r="139" spans="2:5">
      <c r="B139" s="19" t="s">
        <v>147</v>
      </c>
      <c r="C139" s="15">
        <v>436720014</v>
      </c>
      <c r="D139" s="15">
        <v>723153688.93499994</v>
      </c>
      <c r="E139" s="15">
        <v>29935328</v>
      </c>
    </row>
    <row r="140" spans="2:5">
      <c r="B140" s="17" t="s">
        <v>149</v>
      </c>
      <c r="C140" s="14">
        <v>44501349239.449997</v>
      </c>
      <c r="D140" s="14">
        <v>42321049691.75</v>
      </c>
      <c r="E140" s="14">
        <v>51208333300.957001</v>
      </c>
    </row>
    <row r="141" spans="2:5">
      <c r="B141" s="19" t="s">
        <v>154</v>
      </c>
      <c r="C141" s="15">
        <v>642188</v>
      </c>
      <c r="D141" s="15">
        <v>0</v>
      </c>
      <c r="E141" s="15">
        <v>0</v>
      </c>
    </row>
    <row r="142" spans="2:5">
      <c r="B142" s="17" t="s">
        <v>148</v>
      </c>
      <c r="C142" s="14">
        <v>4150002</v>
      </c>
      <c r="D142" s="14">
        <v>0</v>
      </c>
      <c r="E142" s="14">
        <v>6480501</v>
      </c>
    </row>
    <row r="143" spans="2:5">
      <c r="B143" s="19" t="s">
        <v>152</v>
      </c>
      <c r="C143" s="15">
        <v>8760150105</v>
      </c>
      <c r="D143" s="15">
        <v>4074291001</v>
      </c>
      <c r="E143" s="15">
        <v>4409937498</v>
      </c>
    </row>
    <row r="144" spans="2:5">
      <c r="B144" s="17" t="s">
        <v>146</v>
      </c>
      <c r="C144" s="14">
        <v>3000000</v>
      </c>
      <c r="D144" s="14">
        <v>0</v>
      </c>
      <c r="E144" s="14">
        <v>0</v>
      </c>
    </row>
    <row r="145" spans="2:5">
      <c r="B145" s="19" t="s">
        <v>155</v>
      </c>
      <c r="C145" s="15">
        <v>30374588</v>
      </c>
      <c r="D145" s="15">
        <v>2977402</v>
      </c>
      <c r="E145" s="15">
        <v>57334392</v>
      </c>
    </row>
    <row r="146" spans="2:5">
      <c r="B146" s="17" t="s">
        <v>156</v>
      </c>
      <c r="C146" s="14">
        <v>0</v>
      </c>
      <c r="D146" s="14">
        <v>114790536</v>
      </c>
      <c r="E146" s="14">
        <v>22348267</v>
      </c>
    </row>
    <row r="147" spans="2:5">
      <c r="B147" s="19" t="s">
        <v>205</v>
      </c>
      <c r="C147" s="15">
        <v>4620935</v>
      </c>
      <c r="D147" s="15">
        <v>0</v>
      </c>
      <c r="E147" s="15">
        <v>7570368</v>
      </c>
    </row>
    <row r="148" spans="2:5">
      <c r="B148" s="17" t="s">
        <v>209</v>
      </c>
      <c r="C148" s="14">
        <v>0</v>
      </c>
      <c r="D148" s="14">
        <v>0</v>
      </c>
      <c r="E148" s="14">
        <v>0</v>
      </c>
    </row>
    <row r="149" spans="2:5">
      <c r="B149" s="19" t="s">
        <v>161</v>
      </c>
      <c r="C149" s="15">
        <v>10671631424.745001</v>
      </c>
      <c r="D149" s="15">
        <v>5170494546.4510002</v>
      </c>
      <c r="E149" s="15">
        <v>2831039188.954</v>
      </c>
    </row>
    <row r="150" spans="2:5">
      <c r="B150" s="17" t="s">
        <v>157</v>
      </c>
      <c r="C150" s="14">
        <v>0</v>
      </c>
      <c r="D150" s="14">
        <v>47842969</v>
      </c>
      <c r="E150" s="14">
        <v>39739118</v>
      </c>
    </row>
    <row r="151" spans="2:5">
      <c r="B151" s="19" t="s">
        <v>159</v>
      </c>
      <c r="C151" s="15">
        <v>0</v>
      </c>
      <c r="D151" s="15">
        <v>0</v>
      </c>
      <c r="E151" s="15">
        <v>0</v>
      </c>
    </row>
    <row r="152" spans="2:5">
      <c r="B152" s="17" t="s">
        <v>218</v>
      </c>
      <c r="C152" s="14">
        <v>1770924731.901</v>
      </c>
      <c r="D152" s="14">
        <v>1215597893.664</v>
      </c>
      <c r="E152" s="14">
        <v>1321586019.654</v>
      </c>
    </row>
    <row r="153" spans="2:5">
      <c r="B153" s="19" t="s">
        <v>151</v>
      </c>
      <c r="C153" s="15">
        <v>60070296559.983002</v>
      </c>
      <c r="D153" s="15">
        <v>42689731397.454002</v>
      </c>
      <c r="E153" s="15">
        <v>52517549347.572998</v>
      </c>
    </row>
    <row r="154" spans="2:5">
      <c r="B154" s="17" t="s">
        <v>158</v>
      </c>
      <c r="C154" s="14">
        <v>17793981</v>
      </c>
      <c r="D154" s="14">
        <v>74377336</v>
      </c>
      <c r="E154" s="14">
        <v>5739650</v>
      </c>
    </row>
    <row r="155" spans="2:5">
      <c r="B155" s="19" t="s">
        <v>160</v>
      </c>
      <c r="C155" s="15">
        <v>4917732</v>
      </c>
      <c r="D155" s="15">
        <v>4952008</v>
      </c>
      <c r="E155" s="15">
        <v>4810371</v>
      </c>
    </row>
    <row r="156" spans="2:5">
      <c r="B156" s="17" t="s">
        <v>163</v>
      </c>
      <c r="C156" s="14">
        <v>0</v>
      </c>
      <c r="D156" s="14">
        <v>5635000</v>
      </c>
      <c r="E156" s="14">
        <v>0</v>
      </c>
    </row>
    <row r="157" spans="2:5">
      <c r="B157" s="19" t="s">
        <v>162</v>
      </c>
      <c r="C157" s="15">
        <v>4769948526</v>
      </c>
      <c r="D157" s="15">
        <v>6756381977</v>
      </c>
      <c r="E157" s="15">
        <v>10607936547</v>
      </c>
    </row>
    <row r="158" spans="2:5">
      <c r="B158" s="17" t="s">
        <v>164</v>
      </c>
      <c r="C158" s="14">
        <v>0</v>
      </c>
      <c r="D158" s="14">
        <v>0</v>
      </c>
      <c r="E158" s="14">
        <v>2957643000</v>
      </c>
    </row>
    <row r="159" spans="2:5">
      <c r="B159" s="19" t="s">
        <v>165</v>
      </c>
      <c r="C159" s="15">
        <v>2198504855</v>
      </c>
      <c r="D159" s="15">
        <v>7605523657</v>
      </c>
      <c r="E159" s="15">
        <v>822616404</v>
      </c>
    </row>
    <row r="160" spans="2:5">
      <c r="B160" s="17" t="s">
        <v>166</v>
      </c>
      <c r="C160" s="14">
        <v>0</v>
      </c>
      <c r="D160" s="14">
        <v>1200000</v>
      </c>
      <c r="E160" s="14">
        <v>30584571.688000001</v>
      </c>
    </row>
    <row r="161" spans="2:5">
      <c r="B161" s="19" t="s">
        <v>167</v>
      </c>
      <c r="C161" s="15">
        <v>5499564</v>
      </c>
      <c r="D161" s="15">
        <v>0</v>
      </c>
      <c r="E161" s="15">
        <v>0</v>
      </c>
    </row>
    <row r="162" spans="2:5">
      <c r="B162" s="17" t="s">
        <v>168</v>
      </c>
      <c r="C162" s="14">
        <v>19007232</v>
      </c>
      <c r="D162" s="14">
        <v>43002114</v>
      </c>
      <c r="E162" s="14">
        <v>53417798</v>
      </c>
    </row>
    <row r="163" spans="2:5">
      <c r="B163" s="19" t="s">
        <v>76</v>
      </c>
      <c r="C163" s="15">
        <v>46544059407</v>
      </c>
      <c r="D163" s="15">
        <v>44496998487.269997</v>
      </c>
      <c r="E163" s="15">
        <v>53476805708</v>
      </c>
    </row>
    <row r="164" spans="2:5">
      <c r="B164" s="17" t="s">
        <v>169</v>
      </c>
      <c r="C164" s="14">
        <v>650516416</v>
      </c>
      <c r="D164" s="14">
        <v>1848775747</v>
      </c>
      <c r="E164" s="14">
        <v>2979224958</v>
      </c>
    </row>
    <row r="165" spans="2:5">
      <c r="B165" s="19" t="s">
        <v>170</v>
      </c>
      <c r="C165" s="15">
        <v>2934650</v>
      </c>
      <c r="D165" s="15">
        <v>5429214</v>
      </c>
      <c r="E165" s="15">
        <v>3000000</v>
      </c>
    </row>
    <row r="166" spans="2:5">
      <c r="B166" s="17" t="s">
        <v>65</v>
      </c>
      <c r="C166" s="14">
        <v>0</v>
      </c>
      <c r="D166" s="14">
        <v>0</v>
      </c>
      <c r="E166" s="14">
        <v>0</v>
      </c>
    </row>
    <row r="167" spans="2:5">
      <c r="B167" s="19" t="s">
        <v>112</v>
      </c>
      <c r="C167" s="15">
        <v>0</v>
      </c>
      <c r="D167" s="15">
        <v>0</v>
      </c>
      <c r="E167" s="15">
        <v>7834942</v>
      </c>
    </row>
    <row r="168" spans="2:5">
      <c r="B168" s="17" t="s">
        <v>177</v>
      </c>
      <c r="C168" s="14">
        <v>160000</v>
      </c>
      <c r="D168" s="14">
        <v>0</v>
      </c>
      <c r="E168" s="14">
        <v>8325000</v>
      </c>
    </row>
    <row r="169" spans="2:5">
      <c r="B169" s="19" t="s">
        <v>119</v>
      </c>
      <c r="C169" s="15">
        <v>0</v>
      </c>
      <c r="D169" s="15">
        <v>0</v>
      </c>
      <c r="E169" s="15">
        <v>269993</v>
      </c>
    </row>
    <row r="170" spans="2:5">
      <c r="B170" s="17" t="s">
        <v>182</v>
      </c>
      <c r="C170" s="14">
        <v>0</v>
      </c>
      <c r="D170" s="14">
        <v>0</v>
      </c>
      <c r="E170" s="14">
        <v>626616</v>
      </c>
    </row>
    <row r="171" spans="2:5">
      <c r="B171" s="19" t="s">
        <v>172</v>
      </c>
      <c r="C171" s="15">
        <v>487378</v>
      </c>
      <c r="D171" s="15">
        <v>0</v>
      </c>
      <c r="E171" s="15">
        <v>0</v>
      </c>
    </row>
    <row r="172" spans="2:5">
      <c r="B172" s="17" t="s">
        <v>20</v>
      </c>
      <c r="C172" s="14">
        <v>15234418</v>
      </c>
      <c r="D172" s="14">
        <v>5800423</v>
      </c>
      <c r="E172" s="14">
        <v>550000</v>
      </c>
    </row>
    <row r="173" spans="2:5">
      <c r="B173" s="19" t="s">
        <v>186</v>
      </c>
      <c r="C173" s="15">
        <v>0</v>
      </c>
      <c r="D173" s="15">
        <v>0</v>
      </c>
      <c r="E173" s="15">
        <v>0</v>
      </c>
    </row>
    <row r="174" spans="2:5">
      <c r="B174" s="17" t="s">
        <v>183</v>
      </c>
      <c r="C174" s="14">
        <v>6049178058.7189999</v>
      </c>
      <c r="D174" s="14">
        <v>6786004645</v>
      </c>
      <c r="E174" s="14">
        <v>7808225123</v>
      </c>
    </row>
    <row r="175" spans="2:5">
      <c r="B175" s="19" t="s">
        <v>173</v>
      </c>
      <c r="C175" s="15">
        <v>7296099</v>
      </c>
      <c r="D175" s="15">
        <v>0</v>
      </c>
      <c r="E175" s="15">
        <v>62005000</v>
      </c>
    </row>
    <row r="176" spans="2:5">
      <c r="B176" s="17" t="s">
        <v>181</v>
      </c>
      <c r="C176" s="14">
        <v>0</v>
      </c>
      <c r="D176" s="14">
        <v>0</v>
      </c>
      <c r="E176" s="14">
        <v>0</v>
      </c>
    </row>
    <row r="177" spans="2:5">
      <c r="B177" s="19" t="s">
        <v>176</v>
      </c>
      <c r="C177" s="15">
        <v>11765984030.684999</v>
      </c>
      <c r="D177" s="15">
        <v>10401993657.046</v>
      </c>
      <c r="E177" s="15">
        <v>19963001471.893002</v>
      </c>
    </row>
    <row r="178" spans="2:5">
      <c r="B178" s="17" t="s">
        <v>180</v>
      </c>
      <c r="C178" s="14">
        <v>7527088.3660000004</v>
      </c>
      <c r="D178" s="14">
        <v>72100294</v>
      </c>
      <c r="E178" s="14">
        <v>32431367</v>
      </c>
    </row>
    <row r="179" spans="2:5">
      <c r="B179" s="19" t="s">
        <v>178</v>
      </c>
      <c r="C179" s="15">
        <v>1648060</v>
      </c>
      <c r="D179" s="15">
        <v>1200000</v>
      </c>
      <c r="E179" s="15">
        <v>10684894</v>
      </c>
    </row>
    <row r="180" spans="2:5">
      <c r="B180" s="17" t="s">
        <v>184</v>
      </c>
      <c r="C180" s="14">
        <v>0</v>
      </c>
      <c r="D180" s="14">
        <v>7000906</v>
      </c>
      <c r="E180" s="14">
        <v>1200000</v>
      </c>
    </row>
    <row r="181" spans="2:5">
      <c r="B181" s="19" t="s">
        <v>174</v>
      </c>
      <c r="C181" s="15">
        <v>0</v>
      </c>
      <c r="D181" s="15">
        <v>45830613</v>
      </c>
      <c r="E181" s="15">
        <v>1301877</v>
      </c>
    </row>
    <row r="182" spans="2:5">
      <c r="B182" s="17" t="s">
        <v>121</v>
      </c>
      <c r="C182" s="14">
        <v>0</v>
      </c>
      <c r="D182" s="14">
        <v>12415428</v>
      </c>
      <c r="E182" s="14">
        <v>1591589</v>
      </c>
    </row>
    <row r="183" spans="2:5">
      <c r="B183" s="19" t="s">
        <v>175</v>
      </c>
      <c r="C183" s="15">
        <v>6531967485</v>
      </c>
      <c r="D183" s="15">
        <v>14185971985</v>
      </c>
      <c r="E183" s="15">
        <v>8024087968</v>
      </c>
    </row>
    <row r="184" spans="2:5">
      <c r="B184" s="17" t="s">
        <v>43</v>
      </c>
      <c r="C184" s="14">
        <v>19087651522.835999</v>
      </c>
      <c r="D184" s="14">
        <v>19318092763.881001</v>
      </c>
      <c r="E184" s="14">
        <v>31383614147.772999</v>
      </c>
    </row>
    <row r="185" spans="2:5">
      <c r="B185" s="19" t="s">
        <v>185</v>
      </c>
      <c r="C185" s="15">
        <v>0</v>
      </c>
      <c r="D185" s="15">
        <v>1200000</v>
      </c>
      <c r="E185" s="15">
        <v>4436254</v>
      </c>
    </row>
    <row r="186" spans="2:5">
      <c r="B186" s="17" t="s">
        <v>179</v>
      </c>
      <c r="C186" s="14">
        <v>0</v>
      </c>
      <c r="D186" s="14">
        <v>0</v>
      </c>
      <c r="E186" s="14">
        <v>0</v>
      </c>
    </row>
    <row r="187" spans="2:5">
      <c r="B187" s="19" t="s">
        <v>189</v>
      </c>
      <c r="C187" s="15">
        <v>189388164</v>
      </c>
      <c r="D187" s="15">
        <v>100858246</v>
      </c>
      <c r="E187" s="15">
        <v>88065354</v>
      </c>
    </row>
    <row r="188" spans="2:5">
      <c r="B188" s="17" t="s">
        <v>188</v>
      </c>
      <c r="C188" s="14">
        <v>147135741</v>
      </c>
      <c r="D188" s="14">
        <v>138811702</v>
      </c>
      <c r="E188" s="14">
        <v>60248432</v>
      </c>
    </row>
    <row r="189" spans="2:5">
      <c r="B189" s="19" t="s">
        <v>202</v>
      </c>
      <c r="C189" s="15">
        <v>232635744</v>
      </c>
      <c r="D189" s="15">
        <v>1695150915</v>
      </c>
      <c r="E189" s="15">
        <v>774233556</v>
      </c>
    </row>
    <row r="190" spans="2:5">
      <c r="B190" s="17" t="s">
        <v>203</v>
      </c>
      <c r="C190" s="14">
        <v>29330826</v>
      </c>
      <c r="D190" s="14">
        <v>3078162</v>
      </c>
      <c r="E190" s="14">
        <v>1375219</v>
      </c>
    </row>
    <row r="191" spans="2:5">
      <c r="B191" s="19" t="s">
        <v>191</v>
      </c>
      <c r="C191" s="15">
        <v>1184736</v>
      </c>
      <c r="D191" s="15">
        <v>0</v>
      </c>
      <c r="E191" s="15">
        <v>0</v>
      </c>
    </row>
    <row r="192" spans="2:5">
      <c r="B192" s="17" t="s">
        <v>51</v>
      </c>
      <c r="C192" s="14">
        <v>0</v>
      </c>
      <c r="D192" s="14">
        <v>0</v>
      </c>
      <c r="E192" s="14">
        <v>2000000</v>
      </c>
    </row>
    <row r="193" spans="2:5">
      <c r="B193" s="19" t="s">
        <v>55</v>
      </c>
      <c r="C193" s="15">
        <v>2284681073</v>
      </c>
      <c r="D193" s="15">
        <v>3248377781</v>
      </c>
      <c r="E193" s="15">
        <v>1953861372</v>
      </c>
    </row>
    <row r="194" spans="2:5">
      <c r="B194" s="17" t="s">
        <v>192</v>
      </c>
      <c r="C194" s="14">
        <v>0</v>
      </c>
      <c r="D194" s="14">
        <v>0</v>
      </c>
      <c r="E194" s="14">
        <v>55357830</v>
      </c>
    </row>
    <row r="195" spans="2:5">
      <c r="B195" s="19" t="s">
        <v>194</v>
      </c>
      <c r="C195" s="15">
        <v>91144015875.843002</v>
      </c>
      <c r="D195" s="15">
        <v>43216384194.616997</v>
      </c>
      <c r="E195" s="15">
        <v>56032064320.198997</v>
      </c>
    </row>
    <row r="196" spans="2:5">
      <c r="B196" s="17" t="s">
        <v>193</v>
      </c>
      <c r="C196" s="14">
        <v>83854365487.610001</v>
      </c>
      <c r="D196" s="14">
        <v>116750991301.86301</v>
      </c>
      <c r="E196" s="14">
        <v>116970611915.63901</v>
      </c>
    </row>
    <row r="197" spans="2:5">
      <c r="B197" s="19" t="s">
        <v>195</v>
      </c>
      <c r="C197" s="15">
        <v>121627</v>
      </c>
      <c r="D197" s="15">
        <v>661864</v>
      </c>
      <c r="E197" s="15">
        <v>926000</v>
      </c>
    </row>
    <row r="198" spans="2:5">
      <c r="B198" s="17" t="s">
        <v>198</v>
      </c>
      <c r="C198" s="14">
        <v>0</v>
      </c>
      <c r="D198" s="14">
        <v>0</v>
      </c>
      <c r="E198" s="14">
        <v>5965948</v>
      </c>
    </row>
    <row r="199" spans="2:5">
      <c r="B199" s="19" t="s">
        <v>200</v>
      </c>
      <c r="C199" s="15">
        <v>935543442</v>
      </c>
      <c r="D199" s="15">
        <v>331862999</v>
      </c>
      <c r="E199" s="15">
        <v>133216800</v>
      </c>
    </row>
    <row r="200" spans="2:5">
      <c r="B200" s="17" t="s">
        <v>197</v>
      </c>
      <c r="C200" s="14">
        <v>2267375896.7639999</v>
      </c>
      <c r="D200" s="14">
        <v>1181596703.632</v>
      </c>
      <c r="E200" s="14">
        <v>1891513219.7349999</v>
      </c>
    </row>
    <row r="201" spans="2:5">
      <c r="B201" s="19" t="s">
        <v>196</v>
      </c>
      <c r="C201" s="15">
        <v>0</v>
      </c>
      <c r="D201" s="15">
        <v>0</v>
      </c>
      <c r="E201" s="15">
        <v>0</v>
      </c>
    </row>
    <row r="202" spans="2:5">
      <c r="B202" s="17" t="s">
        <v>190</v>
      </c>
      <c r="C202" s="14">
        <v>73166888</v>
      </c>
      <c r="D202" s="14">
        <v>30337494</v>
      </c>
      <c r="E202" s="14">
        <v>50000</v>
      </c>
    </row>
    <row r="203" spans="2:5">
      <c r="B203" s="19" t="s">
        <v>199</v>
      </c>
      <c r="C203" s="15">
        <v>8407982109.1940002</v>
      </c>
      <c r="D203" s="15">
        <v>8023421851.8400002</v>
      </c>
      <c r="E203" s="15">
        <v>20541003870.59</v>
      </c>
    </row>
    <row r="204" spans="2:5">
      <c r="B204" s="17" t="s">
        <v>201</v>
      </c>
      <c r="C204" s="14">
        <v>196788</v>
      </c>
      <c r="D204" s="14">
        <v>0</v>
      </c>
      <c r="E204" s="14">
        <v>13351852</v>
      </c>
    </row>
    <row r="205" spans="2:5">
      <c r="B205" s="19" t="s">
        <v>204</v>
      </c>
      <c r="C205" s="15">
        <v>7039329817</v>
      </c>
      <c r="D205" s="15">
        <v>1053413175.738</v>
      </c>
      <c r="E205" s="15">
        <v>7031425211.4560003</v>
      </c>
    </row>
    <row r="206" spans="2:5">
      <c r="B206" s="17" t="s">
        <v>208</v>
      </c>
      <c r="C206" s="14">
        <v>88285919</v>
      </c>
      <c r="D206" s="14">
        <v>581293454.36000001</v>
      </c>
      <c r="E206" s="14">
        <v>914546236.19200003</v>
      </c>
    </row>
    <row r="207" spans="2:5">
      <c r="B207" s="19" t="s">
        <v>214</v>
      </c>
      <c r="C207" s="15">
        <v>0</v>
      </c>
      <c r="D207" s="15">
        <v>0</v>
      </c>
      <c r="E207" s="15">
        <v>0</v>
      </c>
    </row>
    <row r="208" spans="2:5">
      <c r="B208" s="17" t="s">
        <v>210</v>
      </c>
      <c r="C208" s="14">
        <v>6367100</v>
      </c>
      <c r="D208" s="14">
        <v>0</v>
      </c>
      <c r="E208" s="14">
        <v>0</v>
      </c>
    </row>
    <row r="209" spans="2:5">
      <c r="B209" s="19" t="s">
        <v>211</v>
      </c>
      <c r="C209" s="15">
        <v>7205721</v>
      </c>
      <c r="D209" s="15">
        <v>0</v>
      </c>
      <c r="E209" s="15">
        <v>10138969044</v>
      </c>
    </row>
    <row r="210" spans="2:5">
      <c r="B210" s="17" t="s">
        <v>213</v>
      </c>
      <c r="C210" s="14">
        <v>3100414930.0219998</v>
      </c>
      <c r="D210" s="14">
        <v>2772003232.441</v>
      </c>
      <c r="E210" s="14">
        <v>852583084.72399998</v>
      </c>
    </row>
    <row r="211" spans="2:5">
      <c r="B211" s="19" t="s">
        <v>215</v>
      </c>
      <c r="C211" s="15">
        <v>8390385</v>
      </c>
      <c r="D211" s="15">
        <v>19596215</v>
      </c>
      <c r="E211" s="15">
        <v>14356341</v>
      </c>
    </row>
    <row r="212" spans="2:5">
      <c r="B212" s="17" t="s">
        <v>217</v>
      </c>
      <c r="C212" s="14">
        <v>20848377</v>
      </c>
      <c r="D212" s="14">
        <v>21691286</v>
      </c>
      <c r="E212" s="14">
        <v>23691307</v>
      </c>
    </row>
    <row r="213" spans="2:5">
      <c r="B213" s="19" t="s">
        <v>220</v>
      </c>
      <c r="C213" s="15">
        <v>0</v>
      </c>
      <c r="D213" s="15">
        <v>6831168</v>
      </c>
      <c r="E213" s="15">
        <v>0</v>
      </c>
    </row>
    <row r="214" spans="2:5">
      <c r="B214" s="17" t="s">
        <v>221</v>
      </c>
      <c r="C214" s="14">
        <v>21606675</v>
      </c>
      <c r="D214" s="14">
        <v>0</v>
      </c>
      <c r="E214" s="14">
        <v>0</v>
      </c>
    </row>
    <row r="215" spans="2:5" s="8" customFormat="1">
      <c r="B215" s="42" t="s">
        <v>10</v>
      </c>
      <c r="C215" s="38">
        <v>1054043407604.0861</v>
      </c>
      <c r="D215" s="38">
        <v>974516683942.49194</v>
      </c>
      <c r="E215" s="38">
        <v>1176675501112.813</v>
      </c>
    </row>
    <row r="216" spans="2:5">
      <c r="B216" s="21" t="s">
        <v>337</v>
      </c>
    </row>
    <row r="217" spans="2:5">
      <c r="B217" s="5"/>
    </row>
  </sheetData>
  <sortState ref="B4:F214">
    <sortCondition ref="B4"/>
  </sortState>
  <pageMargins left="0.78740157480314965" right="0.70866141732283472" top="0.74803149606299213" bottom="0.74803149606299213" header="0.31496062992125984" footer="0.31496062992125984"/>
  <pageSetup paperSize="9" scale="91" firstPageNumber="190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16"/>
  <sheetViews>
    <sheetView view="pageLayout" topLeftCell="A37" workbookViewId="0">
      <selection activeCell="A43" sqref="A43"/>
    </sheetView>
  </sheetViews>
  <sheetFormatPr baseColWidth="10" defaultRowHeight="15"/>
  <cols>
    <col min="1" max="1" width="29.140625" customWidth="1"/>
    <col min="2" max="4" width="16.5703125" style="41" customWidth="1"/>
  </cols>
  <sheetData>
    <row r="1" spans="1:4">
      <c r="A1" s="22" t="s">
        <v>328</v>
      </c>
      <c r="B1" s="40"/>
      <c r="C1" s="40"/>
      <c r="D1" s="40"/>
    </row>
    <row r="2" spans="1:4">
      <c r="A2" s="18"/>
      <c r="B2" s="40"/>
      <c r="C2" s="40"/>
      <c r="D2" s="40"/>
    </row>
    <row r="3" spans="1:4" ht="18.75" customHeight="1">
      <c r="A3" s="59" t="s">
        <v>294</v>
      </c>
      <c r="B3" s="60">
        <v>2010</v>
      </c>
      <c r="C3" s="60">
        <v>2011</v>
      </c>
      <c r="D3" s="60">
        <v>2012</v>
      </c>
    </row>
    <row r="4" spans="1:4">
      <c r="A4" s="17" t="s">
        <v>13</v>
      </c>
      <c r="B4" s="14">
        <v>0</v>
      </c>
      <c r="C4" s="14">
        <v>0</v>
      </c>
      <c r="D4" s="14">
        <v>0</v>
      </c>
    </row>
    <row r="5" spans="1:4">
      <c r="A5" s="69" t="s">
        <v>219</v>
      </c>
      <c r="B5" s="70">
        <v>4211484747</v>
      </c>
      <c r="C5" s="70">
        <v>4994316899</v>
      </c>
      <c r="D5" s="70">
        <v>2715744884</v>
      </c>
    </row>
    <row r="6" spans="1:4">
      <c r="A6" s="17" t="s">
        <v>15</v>
      </c>
      <c r="B6" s="14">
        <v>10046483</v>
      </c>
      <c r="C6" s="14">
        <v>0</v>
      </c>
      <c r="D6" s="14">
        <v>0</v>
      </c>
    </row>
    <row r="7" spans="1:4">
      <c r="A7" s="69" t="s">
        <v>61</v>
      </c>
      <c r="B7" s="70">
        <v>0</v>
      </c>
      <c r="C7" s="70">
        <v>1500000</v>
      </c>
      <c r="D7" s="70">
        <v>52464000</v>
      </c>
    </row>
    <row r="8" spans="1:4">
      <c r="A8" s="17" t="s">
        <v>56</v>
      </c>
      <c r="B8" s="14">
        <v>420638527</v>
      </c>
      <c r="C8" s="14">
        <v>1255583183</v>
      </c>
      <c r="D8" s="14">
        <v>743758739</v>
      </c>
    </row>
    <row r="9" spans="1:4">
      <c r="A9" s="69" t="s">
        <v>11</v>
      </c>
      <c r="B9" s="70">
        <v>0</v>
      </c>
      <c r="C9" s="70">
        <v>0</v>
      </c>
      <c r="D9" s="70">
        <v>0</v>
      </c>
    </row>
    <row r="10" spans="1:4">
      <c r="A10" s="17" t="s">
        <v>18</v>
      </c>
      <c r="B10" s="14">
        <v>0</v>
      </c>
      <c r="C10" s="14">
        <v>61243502</v>
      </c>
      <c r="D10" s="14">
        <v>38734425</v>
      </c>
    </row>
    <row r="11" spans="1:4">
      <c r="A11" s="69" t="s">
        <v>14</v>
      </c>
      <c r="B11" s="70">
        <v>0</v>
      </c>
      <c r="C11" s="70">
        <v>0</v>
      </c>
      <c r="D11" s="70">
        <v>0</v>
      </c>
    </row>
    <row r="12" spans="1:4">
      <c r="A12" s="17" t="s">
        <v>17</v>
      </c>
      <c r="B12" s="14">
        <v>0</v>
      </c>
      <c r="C12" s="14">
        <v>0</v>
      </c>
      <c r="D12" s="14">
        <v>0</v>
      </c>
    </row>
    <row r="13" spans="1:4">
      <c r="A13" s="69" t="s">
        <v>171</v>
      </c>
      <c r="B13" s="70">
        <v>3306649</v>
      </c>
      <c r="C13" s="70">
        <v>14017674</v>
      </c>
      <c r="D13" s="70">
        <v>0</v>
      </c>
    </row>
    <row r="14" spans="1:4">
      <c r="A14" s="17" t="s">
        <v>19</v>
      </c>
      <c r="B14" s="14">
        <v>3300000</v>
      </c>
      <c r="C14" s="14">
        <v>0</v>
      </c>
      <c r="D14" s="14">
        <v>0</v>
      </c>
    </row>
    <row r="15" spans="1:4">
      <c r="A15" s="69" t="s">
        <v>16</v>
      </c>
      <c r="B15" s="70">
        <v>0</v>
      </c>
      <c r="C15" s="70">
        <v>0</v>
      </c>
      <c r="D15" s="70">
        <v>0</v>
      </c>
    </row>
    <row r="16" spans="1:4">
      <c r="A16" s="17" t="s">
        <v>23</v>
      </c>
      <c r="B16" s="14">
        <v>0</v>
      </c>
      <c r="C16" s="14">
        <v>0</v>
      </c>
      <c r="D16" s="14">
        <v>0</v>
      </c>
    </row>
    <row r="17" spans="1:4">
      <c r="A17" s="69" t="s">
        <v>22</v>
      </c>
      <c r="B17" s="70">
        <v>0</v>
      </c>
      <c r="C17" s="70">
        <v>300000000</v>
      </c>
      <c r="D17" s="70">
        <v>3000000</v>
      </c>
    </row>
    <row r="18" spans="1:4">
      <c r="A18" s="17" t="s">
        <v>21</v>
      </c>
      <c r="B18" s="14">
        <v>0</v>
      </c>
      <c r="C18" s="14">
        <v>0</v>
      </c>
      <c r="D18" s="14">
        <v>0</v>
      </c>
    </row>
    <row r="19" spans="1:4">
      <c r="A19" s="69" t="s">
        <v>29</v>
      </c>
      <c r="B19" s="70">
        <v>0</v>
      </c>
      <c r="C19" s="70">
        <v>0</v>
      </c>
      <c r="D19" s="70">
        <v>0</v>
      </c>
    </row>
    <row r="20" spans="1:4">
      <c r="A20" s="17" t="s">
        <v>25</v>
      </c>
      <c r="B20" s="14">
        <v>1676311540</v>
      </c>
      <c r="C20" s="14">
        <v>248879750</v>
      </c>
      <c r="D20" s="14">
        <v>2500000</v>
      </c>
    </row>
    <row r="21" spans="1:4">
      <c r="A21" s="69" t="s">
        <v>37</v>
      </c>
      <c r="B21" s="70">
        <v>0</v>
      </c>
      <c r="C21" s="70">
        <v>0</v>
      </c>
      <c r="D21" s="70">
        <v>0</v>
      </c>
    </row>
    <row r="22" spans="1:4">
      <c r="A22" s="17" t="s">
        <v>26</v>
      </c>
      <c r="B22" s="14">
        <v>2528398857</v>
      </c>
      <c r="C22" s="14">
        <v>494683275</v>
      </c>
      <c r="D22" s="14">
        <v>418539943</v>
      </c>
    </row>
    <row r="23" spans="1:4">
      <c r="A23" s="69" t="s">
        <v>38</v>
      </c>
      <c r="B23" s="70">
        <v>0</v>
      </c>
      <c r="C23" s="70">
        <v>0</v>
      </c>
      <c r="D23" s="70">
        <v>0</v>
      </c>
    </row>
    <row r="24" spans="1:4">
      <c r="A24" s="17" t="s">
        <v>31</v>
      </c>
      <c r="B24" s="14">
        <v>0</v>
      </c>
      <c r="C24" s="14">
        <v>0</v>
      </c>
      <c r="D24" s="14">
        <v>0</v>
      </c>
    </row>
    <row r="25" spans="1:4">
      <c r="A25" s="69" t="s">
        <v>32</v>
      </c>
      <c r="B25" s="70">
        <v>0</v>
      </c>
      <c r="C25" s="70">
        <v>0</v>
      </c>
      <c r="D25" s="70">
        <v>0</v>
      </c>
    </row>
    <row r="26" spans="1:4">
      <c r="A26" s="17" t="s">
        <v>34</v>
      </c>
      <c r="B26" s="14">
        <v>0</v>
      </c>
      <c r="C26" s="14">
        <v>0</v>
      </c>
      <c r="D26" s="14">
        <v>0</v>
      </c>
    </row>
    <row r="27" spans="1:4">
      <c r="A27" s="69" t="s">
        <v>24</v>
      </c>
      <c r="B27" s="70">
        <v>0</v>
      </c>
      <c r="C27" s="70">
        <v>0</v>
      </c>
      <c r="D27" s="70">
        <v>0</v>
      </c>
    </row>
    <row r="28" spans="1:4">
      <c r="A28" s="17" t="s">
        <v>36</v>
      </c>
      <c r="B28" s="14">
        <v>0</v>
      </c>
      <c r="C28" s="14">
        <v>0</v>
      </c>
      <c r="D28" s="14">
        <v>0</v>
      </c>
    </row>
    <row r="29" spans="1:4">
      <c r="A29" s="69" t="s">
        <v>35</v>
      </c>
      <c r="B29" s="70">
        <v>0</v>
      </c>
      <c r="C29" s="70">
        <v>0</v>
      </c>
      <c r="D29" s="70">
        <v>683942000</v>
      </c>
    </row>
    <row r="30" spans="1:4">
      <c r="A30" s="17" t="s">
        <v>33</v>
      </c>
      <c r="B30" s="14">
        <v>0</v>
      </c>
      <c r="C30" s="14">
        <v>0</v>
      </c>
      <c r="D30" s="14">
        <v>0</v>
      </c>
    </row>
    <row r="31" spans="1:4">
      <c r="A31" s="69" t="s">
        <v>28</v>
      </c>
      <c r="B31" s="70">
        <v>0</v>
      </c>
      <c r="C31" s="70">
        <v>0</v>
      </c>
      <c r="D31" s="70">
        <v>0</v>
      </c>
    </row>
    <row r="32" spans="1:4">
      <c r="A32" s="17" t="s">
        <v>27</v>
      </c>
      <c r="B32" s="14">
        <v>3040533416</v>
      </c>
      <c r="C32" s="14">
        <v>3350334372</v>
      </c>
      <c r="D32" s="14">
        <v>1468241642</v>
      </c>
    </row>
    <row r="33" spans="1:4">
      <c r="A33" s="69" t="s">
        <v>30</v>
      </c>
      <c r="B33" s="70">
        <v>19017690</v>
      </c>
      <c r="C33" s="70">
        <v>59071477</v>
      </c>
      <c r="D33" s="70">
        <v>0</v>
      </c>
    </row>
    <row r="34" spans="1:4">
      <c r="A34" s="17" t="s">
        <v>116</v>
      </c>
      <c r="B34" s="14">
        <v>0</v>
      </c>
      <c r="C34" s="14">
        <v>0</v>
      </c>
      <c r="D34" s="14">
        <v>0</v>
      </c>
    </row>
    <row r="35" spans="1:4">
      <c r="A35" s="69" t="s">
        <v>110</v>
      </c>
      <c r="B35" s="70">
        <v>0</v>
      </c>
      <c r="C35" s="70">
        <v>0</v>
      </c>
      <c r="D35" s="70">
        <v>0</v>
      </c>
    </row>
    <row r="36" spans="1:4">
      <c r="A36" s="17" t="s">
        <v>47</v>
      </c>
      <c r="B36" s="14">
        <v>2513804893</v>
      </c>
      <c r="C36" s="14">
        <v>1474830895</v>
      </c>
      <c r="D36" s="14">
        <v>1174040007</v>
      </c>
    </row>
    <row r="37" spans="1:4">
      <c r="A37" s="69" t="s">
        <v>39</v>
      </c>
      <c r="B37" s="70">
        <v>5084480</v>
      </c>
      <c r="C37" s="70">
        <v>26921000</v>
      </c>
      <c r="D37" s="70">
        <v>5800000</v>
      </c>
    </row>
    <row r="38" spans="1:4">
      <c r="A38" s="17" t="s">
        <v>53</v>
      </c>
      <c r="B38" s="14">
        <v>0</v>
      </c>
      <c r="C38" s="14">
        <v>10104996</v>
      </c>
      <c r="D38" s="14">
        <v>0</v>
      </c>
    </row>
    <row r="39" spans="1:4">
      <c r="A39" s="69" t="s">
        <v>41</v>
      </c>
      <c r="B39" s="70">
        <v>218378860</v>
      </c>
      <c r="C39" s="70">
        <v>0</v>
      </c>
      <c r="D39" s="70">
        <v>0</v>
      </c>
    </row>
    <row r="40" spans="1:4">
      <c r="A40" s="17" t="s">
        <v>46</v>
      </c>
      <c r="B40" s="14">
        <v>0</v>
      </c>
      <c r="C40" s="14">
        <v>3000000</v>
      </c>
      <c r="D40" s="14">
        <v>30000</v>
      </c>
    </row>
    <row r="41" spans="1:4">
      <c r="A41" s="69" t="s">
        <v>48</v>
      </c>
      <c r="B41" s="70">
        <v>26535460708</v>
      </c>
      <c r="C41" s="70">
        <v>28711221463</v>
      </c>
      <c r="D41" s="70">
        <v>58942510029</v>
      </c>
    </row>
    <row r="42" spans="1:4">
      <c r="A42" s="17" t="s">
        <v>54</v>
      </c>
      <c r="B42" s="14">
        <v>0</v>
      </c>
      <c r="C42" s="14">
        <v>0</v>
      </c>
      <c r="D42" s="14">
        <v>0</v>
      </c>
    </row>
    <row r="43" spans="1:4">
      <c r="A43" s="69" t="s">
        <v>49</v>
      </c>
      <c r="B43" s="70">
        <v>6659570</v>
      </c>
      <c r="C43" s="70">
        <v>19879901</v>
      </c>
      <c r="D43" s="70">
        <v>2580000</v>
      </c>
    </row>
    <row r="44" spans="1:4">
      <c r="A44" s="17" t="s">
        <v>42</v>
      </c>
      <c r="B44" s="14">
        <v>324642138</v>
      </c>
      <c r="C44" s="14">
        <v>113325374</v>
      </c>
      <c r="D44" s="14">
        <v>150787732</v>
      </c>
    </row>
    <row r="45" spans="1:4">
      <c r="A45" s="69" t="s">
        <v>40</v>
      </c>
      <c r="B45" s="70">
        <v>76313532</v>
      </c>
      <c r="C45" s="70">
        <v>110504305</v>
      </c>
      <c r="D45" s="70">
        <v>180263229</v>
      </c>
    </row>
    <row r="46" spans="1:4">
      <c r="A46" s="17" t="s">
        <v>45</v>
      </c>
      <c r="B46" s="14">
        <v>0</v>
      </c>
      <c r="C46" s="14">
        <v>0</v>
      </c>
      <c r="D46" s="14">
        <v>0</v>
      </c>
    </row>
    <row r="47" spans="1:4">
      <c r="A47" s="69" t="s">
        <v>113</v>
      </c>
      <c r="B47" s="70">
        <v>3250000</v>
      </c>
      <c r="C47" s="70">
        <v>0</v>
      </c>
      <c r="D47" s="70">
        <v>10837000</v>
      </c>
    </row>
    <row r="48" spans="1:4">
      <c r="A48" s="17" t="s">
        <v>114</v>
      </c>
      <c r="B48" s="14">
        <v>119026448</v>
      </c>
      <c r="C48" s="14">
        <v>25250000</v>
      </c>
      <c r="D48" s="14">
        <v>81417730</v>
      </c>
    </row>
    <row r="49" spans="1:4">
      <c r="A49" s="69" t="s">
        <v>50</v>
      </c>
      <c r="B49" s="70">
        <v>0</v>
      </c>
      <c r="C49" s="70">
        <v>0</v>
      </c>
      <c r="D49" s="70">
        <v>0</v>
      </c>
    </row>
    <row r="50" spans="1:4">
      <c r="A50" s="17" t="s">
        <v>44</v>
      </c>
      <c r="B50" s="14">
        <v>6765980578</v>
      </c>
      <c r="C50" s="14">
        <v>8539567863</v>
      </c>
      <c r="D50" s="14">
        <v>15250156257</v>
      </c>
    </row>
    <row r="51" spans="1:4">
      <c r="A51" s="69" t="s">
        <v>94</v>
      </c>
      <c r="B51" s="70">
        <v>0</v>
      </c>
      <c r="C51" s="70">
        <v>0</v>
      </c>
      <c r="D51" s="70">
        <v>0</v>
      </c>
    </row>
    <row r="52" spans="1:4">
      <c r="A52" s="17" t="s">
        <v>52</v>
      </c>
      <c r="B52" s="14">
        <v>0</v>
      </c>
      <c r="C52" s="14">
        <v>0</v>
      </c>
      <c r="D52" s="14">
        <v>1057227</v>
      </c>
    </row>
    <row r="53" spans="1:4">
      <c r="A53" s="69" t="s">
        <v>58</v>
      </c>
      <c r="B53" s="70">
        <v>3480152918</v>
      </c>
      <c r="C53" s="70">
        <v>5496283560</v>
      </c>
      <c r="D53" s="70">
        <v>3543071859</v>
      </c>
    </row>
    <row r="54" spans="1:4">
      <c r="A54" s="17" t="s">
        <v>57</v>
      </c>
      <c r="B54" s="14">
        <v>0</v>
      </c>
      <c r="C54" s="14">
        <v>400000</v>
      </c>
      <c r="D54" s="14">
        <v>2500000</v>
      </c>
    </row>
    <row r="55" spans="1:4">
      <c r="A55" s="69" t="s">
        <v>60</v>
      </c>
      <c r="B55" s="70">
        <v>15766450</v>
      </c>
      <c r="C55" s="70">
        <v>0</v>
      </c>
      <c r="D55" s="70">
        <v>0</v>
      </c>
    </row>
    <row r="56" spans="1:4">
      <c r="A56" s="17" t="s">
        <v>59</v>
      </c>
      <c r="B56" s="14">
        <v>0</v>
      </c>
      <c r="C56" s="14">
        <v>0</v>
      </c>
      <c r="D56" s="14">
        <v>0</v>
      </c>
    </row>
    <row r="57" spans="1:4">
      <c r="A57" s="69" t="s">
        <v>64</v>
      </c>
      <c r="B57" s="70">
        <v>0</v>
      </c>
      <c r="C57" s="70">
        <v>755198004</v>
      </c>
      <c r="D57" s="70">
        <v>468487885</v>
      </c>
    </row>
    <row r="58" spans="1:4">
      <c r="A58" s="17" t="s">
        <v>187</v>
      </c>
      <c r="B58" s="14">
        <v>0</v>
      </c>
      <c r="C58" s="14">
        <v>0</v>
      </c>
      <c r="D58" s="14">
        <v>0</v>
      </c>
    </row>
    <row r="59" spans="1:4">
      <c r="A59" s="69" t="s">
        <v>12</v>
      </c>
      <c r="B59" s="70">
        <v>1792682598</v>
      </c>
      <c r="C59" s="70">
        <v>2323320760</v>
      </c>
      <c r="D59" s="70">
        <v>519261873</v>
      </c>
    </row>
    <row r="60" spans="1:4">
      <c r="A60" s="17" t="s">
        <v>62</v>
      </c>
      <c r="B60" s="14">
        <v>150990111</v>
      </c>
      <c r="C60" s="14">
        <v>60000</v>
      </c>
      <c r="D60" s="14">
        <v>90000</v>
      </c>
    </row>
    <row r="61" spans="1:4">
      <c r="A61" s="69" t="s">
        <v>66</v>
      </c>
      <c r="B61" s="70">
        <v>0</v>
      </c>
      <c r="C61" s="70">
        <v>0</v>
      </c>
      <c r="D61" s="70">
        <v>0</v>
      </c>
    </row>
    <row r="62" spans="1:4">
      <c r="A62" s="17" t="s">
        <v>67</v>
      </c>
      <c r="B62" s="14">
        <v>169927770</v>
      </c>
      <c r="C62" s="14">
        <v>2224400328</v>
      </c>
      <c r="D62" s="14">
        <v>559705308</v>
      </c>
    </row>
    <row r="63" spans="1:4">
      <c r="A63" s="69" t="s">
        <v>63</v>
      </c>
      <c r="B63" s="70">
        <v>0</v>
      </c>
      <c r="C63" s="70">
        <v>0</v>
      </c>
      <c r="D63" s="70">
        <v>0</v>
      </c>
    </row>
    <row r="64" spans="1:4">
      <c r="A64" s="17" t="s">
        <v>207</v>
      </c>
      <c r="B64" s="14">
        <v>52228709</v>
      </c>
      <c r="C64" s="14">
        <v>148081170</v>
      </c>
      <c r="D64" s="14">
        <v>965761675</v>
      </c>
    </row>
    <row r="65" spans="1:4">
      <c r="A65" s="69" t="s">
        <v>68</v>
      </c>
      <c r="B65" s="70">
        <v>0</v>
      </c>
      <c r="C65" s="70">
        <v>0</v>
      </c>
      <c r="D65" s="70">
        <v>2000000</v>
      </c>
    </row>
    <row r="66" spans="1:4">
      <c r="A66" s="17" t="s">
        <v>71</v>
      </c>
      <c r="B66" s="14">
        <v>0</v>
      </c>
      <c r="C66" s="14">
        <v>0</v>
      </c>
      <c r="D66" s="14">
        <v>0</v>
      </c>
    </row>
    <row r="67" spans="1:4">
      <c r="A67" s="69" t="s">
        <v>73</v>
      </c>
      <c r="B67" s="70">
        <v>0</v>
      </c>
      <c r="C67" s="70">
        <v>0</v>
      </c>
      <c r="D67" s="70">
        <v>0</v>
      </c>
    </row>
    <row r="68" spans="1:4">
      <c r="A68" s="17" t="s">
        <v>70</v>
      </c>
      <c r="B68" s="14">
        <v>0</v>
      </c>
      <c r="C68" s="14">
        <v>0</v>
      </c>
      <c r="D68" s="14">
        <v>0</v>
      </c>
    </row>
    <row r="69" spans="1:4">
      <c r="A69" s="69" t="s">
        <v>69</v>
      </c>
      <c r="B69" s="70">
        <v>0</v>
      </c>
      <c r="C69" s="70">
        <v>0</v>
      </c>
      <c r="D69" s="70">
        <v>1768801500</v>
      </c>
    </row>
    <row r="70" spans="1:4">
      <c r="A70" s="17" t="s">
        <v>74</v>
      </c>
      <c r="B70" s="14">
        <v>1990390646</v>
      </c>
      <c r="C70" s="14">
        <v>3956408576</v>
      </c>
      <c r="D70" s="14">
        <v>2131642808</v>
      </c>
    </row>
    <row r="71" spans="1:4">
      <c r="A71" s="69" t="s">
        <v>75</v>
      </c>
      <c r="B71" s="70">
        <v>303780769</v>
      </c>
      <c r="C71" s="70">
        <v>1127223726</v>
      </c>
      <c r="D71" s="70">
        <v>460125478</v>
      </c>
    </row>
    <row r="72" spans="1:4">
      <c r="A72" s="17" t="s">
        <v>81</v>
      </c>
      <c r="B72" s="14">
        <v>0</v>
      </c>
      <c r="C72" s="14">
        <v>1481158</v>
      </c>
      <c r="D72" s="14">
        <v>0</v>
      </c>
    </row>
    <row r="73" spans="1:4">
      <c r="A73" s="69" t="s">
        <v>78</v>
      </c>
      <c r="B73" s="70">
        <v>0</v>
      </c>
      <c r="C73" s="70">
        <v>0</v>
      </c>
      <c r="D73" s="70">
        <v>615000</v>
      </c>
    </row>
    <row r="74" spans="1:4">
      <c r="A74" s="17" t="s">
        <v>86</v>
      </c>
      <c r="B74" s="14">
        <v>0</v>
      </c>
      <c r="C74" s="14">
        <v>0</v>
      </c>
      <c r="D74" s="14">
        <v>0</v>
      </c>
    </row>
    <row r="75" spans="1:4">
      <c r="A75" s="69" t="s">
        <v>79</v>
      </c>
      <c r="B75" s="70">
        <v>10730597171</v>
      </c>
      <c r="C75" s="70">
        <v>8779531852</v>
      </c>
      <c r="D75" s="70">
        <v>11702765800</v>
      </c>
    </row>
    <row r="76" spans="1:4">
      <c r="A76" s="17" t="s">
        <v>80</v>
      </c>
      <c r="B76" s="14">
        <v>0</v>
      </c>
      <c r="C76" s="14">
        <v>0</v>
      </c>
      <c r="D76" s="14">
        <v>0</v>
      </c>
    </row>
    <row r="77" spans="1:4">
      <c r="A77" s="69" t="s">
        <v>85</v>
      </c>
      <c r="B77" s="70">
        <v>6923657</v>
      </c>
      <c r="C77" s="70">
        <v>385346359</v>
      </c>
      <c r="D77" s="70">
        <v>500000</v>
      </c>
    </row>
    <row r="78" spans="1:4">
      <c r="A78" s="17" t="s">
        <v>77</v>
      </c>
      <c r="B78" s="14">
        <v>0</v>
      </c>
      <c r="C78" s="14">
        <v>0</v>
      </c>
      <c r="D78" s="14">
        <v>0</v>
      </c>
    </row>
    <row r="79" spans="1:4">
      <c r="A79" s="69" t="s">
        <v>83</v>
      </c>
      <c r="B79" s="70">
        <v>700000</v>
      </c>
      <c r="C79" s="70">
        <v>5490000</v>
      </c>
      <c r="D79" s="70">
        <v>5491000</v>
      </c>
    </row>
    <row r="80" spans="1:4">
      <c r="A80" s="17" t="s">
        <v>88</v>
      </c>
      <c r="B80" s="14">
        <v>0</v>
      </c>
      <c r="C80" s="14">
        <v>0</v>
      </c>
      <c r="D80" s="14">
        <v>0</v>
      </c>
    </row>
    <row r="81" spans="1:4">
      <c r="A81" s="69" t="s">
        <v>87</v>
      </c>
      <c r="B81" s="70">
        <v>0</v>
      </c>
      <c r="C81" s="70">
        <v>181829088</v>
      </c>
      <c r="D81" s="70">
        <v>0</v>
      </c>
    </row>
    <row r="82" spans="1:4">
      <c r="A82" s="17" t="s">
        <v>82</v>
      </c>
      <c r="B82" s="14">
        <v>19080338</v>
      </c>
      <c r="C82" s="14">
        <v>21725277</v>
      </c>
      <c r="D82" s="14">
        <v>131494342</v>
      </c>
    </row>
    <row r="83" spans="1:4">
      <c r="A83" s="69" t="s">
        <v>84</v>
      </c>
      <c r="B83" s="70">
        <v>1606103308</v>
      </c>
      <c r="C83" s="70">
        <v>138490515</v>
      </c>
      <c r="D83" s="70">
        <v>59291602</v>
      </c>
    </row>
    <row r="84" spans="1:4">
      <c r="A84" s="17" t="s">
        <v>89</v>
      </c>
      <c r="B84" s="14">
        <v>0</v>
      </c>
      <c r="C84" s="14">
        <v>27550194</v>
      </c>
      <c r="D84" s="14">
        <v>0</v>
      </c>
    </row>
    <row r="85" spans="1:4">
      <c r="A85" s="69" t="s">
        <v>90</v>
      </c>
      <c r="B85" s="70">
        <v>0</v>
      </c>
      <c r="C85" s="70">
        <v>0</v>
      </c>
      <c r="D85" s="70">
        <v>11788936</v>
      </c>
    </row>
    <row r="86" spans="1:4">
      <c r="A86" s="17" t="s">
        <v>95</v>
      </c>
      <c r="B86" s="14">
        <v>2032444</v>
      </c>
      <c r="C86" s="14">
        <v>0</v>
      </c>
      <c r="D86" s="14">
        <v>0</v>
      </c>
    </row>
    <row r="87" spans="1:4">
      <c r="A87" s="69" t="s">
        <v>92</v>
      </c>
      <c r="B87" s="70">
        <v>0</v>
      </c>
      <c r="C87" s="70">
        <v>0</v>
      </c>
      <c r="D87" s="70">
        <v>0</v>
      </c>
    </row>
    <row r="88" spans="1:4">
      <c r="A88" s="17" t="s">
        <v>93</v>
      </c>
      <c r="B88" s="14">
        <v>0</v>
      </c>
      <c r="C88" s="14">
        <v>0</v>
      </c>
      <c r="D88" s="14">
        <v>0</v>
      </c>
    </row>
    <row r="89" spans="1:4">
      <c r="A89" s="69" t="s">
        <v>91</v>
      </c>
      <c r="B89" s="70">
        <v>84359255</v>
      </c>
      <c r="C89" s="70">
        <v>366243971</v>
      </c>
      <c r="D89" s="70">
        <v>892222050</v>
      </c>
    </row>
    <row r="90" spans="1:4">
      <c r="A90" s="17" t="s">
        <v>96</v>
      </c>
      <c r="B90" s="14">
        <v>0</v>
      </c>
      <c r="C90" s="14">
        <v>0</v>
      </c>
      <c r="D90" s="14">
        <v>0</v>
      </c>
    </row>
    <row r="91" spans="1:4">
      <c r="A91" s="69" t="s">
        <v>100</v>
      </c>
      <c r="B91" s="70">
        <v>0</v>
      </c>
      <c r="C91" s="70">
        <v>0</v>
      </c>
      <c r="D91" s="70">
        <v>0</v>
      </c>
    </row>
    <row r="92" spans="1:4">
      <c r="A92" s="17" t="s">
        <v>206</v>
      </c>
      <c r="B92" s="14">
        <v>0</v>
      </c>
      <c r="C92" s="14">
        <v>0</v>
      </c>
      <c r="D92" s="14">
        <v>0</v>
      </c>
    </row>
    <row r="93" spans="1:4">
      <c r="A93" s="69" t="s">
        <v>212</v>
      </c>
      <c r="B93" s="70">
        <v>0</v>
      </c>
      <c r="C93" s="70">
        <v>0</v>
      </c>
      <c r="D93" s="70">
        <v>0</v>
      </c>
    </row>
    <row r="94" spans="1:4">
      <c r="A94" s="17" t="s">
        <v>101</v>
      </c>
      <c r="B94" s="14">
        <v>12317098915</v>
      </c>
      <c r="C94" s="14">
        <v>18050461471</v>
      </c>
      <c r="D94" s="14">
        <v>26256057470</v>
      </c>
    </row>
    <row r="95" spans="1:4">
      <c r="A95" s="69" t="s">
        <v>288</v>
      </c>
      <c r="B95" s="70">
        <v>8553610809</v>
      </c>
      <c r="C95" s="70">
        <v>13098063701</v>
      </c>
      <c r="D95" s="70">
        <v>1347032044</v>
      </c>
    </row>
    <row r="96" spans="1:4">
      <c r="A96" s="17" t="s">
        <v>102</v>
      </c>
      <c r="B96" s="14">
        <v>0</v>
      </c>
      <c r="C96" s="14">
        <v>0</v>
      </c>
      <c r="D96" s="14">
        <v>0</v>
      </c>
    </row>
    <row r="97" spans="1:4">
      <c r="A97" s="69" t="s">
        <v>98</v>
      </c>
      <c r="B97" s="70">
        <v>0</v>
      </c>
      <c r="C97" s="70">
        <v>5865000</v>
      </c>
      <c r="D97" s="70">
        <v>0</v>
      </c>
    </row>
    <row r="98" spans="1:4">
      <c r="A98" s="17" t="s">
        <v>103</v>
      </c>
      <c r="B98" s="14">
        <v>0</v>
      </c>
      <c r="C98" s="14">
        <v>0</v>
      </c>
      <c r="D98" s="14">
        <v>0</v>
      </c>
    </row>
    <row r="99" spans="1:4">
      <c r="A99" s="69" t="s">
        <v>99</v>
      </c>
      <c r="B99" s="70">
        <v>0</v>
      </c>
      <c r="C99" s="70">
        <v>73662705</v>
      </c>
      <c r="D99" s="70">
        <v>0</v>
      </c>
    </row>
    <row r="100" spans="1:4">
      <c r="A100" s="17" t="s">
        <v>104</v>
      </c>
      <c r="B100" s="14">
        <v>2645349749</v>
      </c>
      <c r="C100" s="14">
        <v>2006933275</v>
      </c>
      <c r="D100" s="14">
        <v>202867518</v>
      </c>
    </row>
    <row r="101" spans="1:4">
      <c r="A101" s="69" t="s">
        <v>105</v>
      </c>
      <c r="B101" s="70">
        <v>0</v>
      </c>
      <c r="C101" s="70">
        <v>0</v>
      </c>
      <c r="D101" s="70">
        <v>0</v>
      </c>
    </row>
    <row r="102" spans="1:4">
      <c r="A102" s="17" t="s">
        <v>107</v>
      </c>
      <c r="B102" s="14">
        <v>10210072</v>
      </c>
      <c r="C102" s="14">
        <v>14917868</v>
      </c>
      <c r="D102" s="14">
        <v>7491000</v>
      </c>
    </row>
    <row r="103" spans="1:4">
      <c r="A103" s="69" t="s">
        <v>106</v>
      </c>
      <c r="B103" s="70">
        <v>0</v>
      </c>
      <c r="C103" s="70">
        <v>0</v>
      </c>
      <c r="D103" s="70">
        <v>0</v>
      </c>
    </row>
    <row r="104" spans="1:4">
      <c r="A104" s="17" t="s">
        <v>108</v>
      </c>
      <c r="B104" s="14">
        <v>0</v>
      </c>
      <c r="C104" s="14">
        <v>0</v>
      </c>
      <c r="D104" s="14">
        <v>31476466</v>
      </c>
    </row>
    <row r="105" spans="1:4">
      <c r="A105" s="69" t="s">
        <v>109</v>
      </c>
      <c r="B105" s="70">
        <v>0</v>
      </c>
      <c r="C105" s="70">
        <v>0</v>
      </c>
      <c r="D105" s="70">
        <v>0</v>
      </c>
    </row>
    <row r="106" spans="1:4">
      <c r="A106" s="17" t="s">
        <v>111</v>
      </c>
      <c r="B106" s="14">
        <v>0</v>
      </c>
      <c r="C106" s="14">
        <v>0</v>
      </c>
      <c r="D106" s="14">
        <v>0</v>
      </c>
    </row>
    <row r="107" spans="1:4">
      <c r="A107" s="69" t="s">
        <v>115</v>
      </c>
      <c r="B107" s="70">
        <v>0</v>
      </c>
      <c r="C107" s="70">
        <v>0</v>
      </c>
      <c r="D107" s="70">
        <v>0</v>
      </c>
    </row>
    <row r="108" spans="1:4">
      <c r="A108" s="17" t="s">
        <v>117</v>
      </c>
      <c r="B108" s="14">
        <v>0</v>
      </c>
      <c r="C108" s="14">
        <v>0</v>
      </c>
      <c r="D108" s="14">
        <v>0</v>
      </c>
    </row>
    <row r="109" spans="1:4">
      <c r="A109" s="69" t="s">
        <v>125</v>
      </c>
      <c r="B109" s="70">
        <v>0</v>
      </c>
      <c r="C109" s="70">
        <v>0</v>
      </c>
      <c r="D109" s="70">
        <v>0</v>
      </c>
    </row>
    <row r="110" spans="1:4">
      <c r="A110" s="17" t="s">
        <v>118</v>
      </c>
      <c r="B110" s="14">
        <v>661255020</v>
      </c>
      <c r="C110" s="14">
        <v>74887770</v>
      </c>
      <c r="D110" s="14">
        <v>979296270</v>
      </c>
    </row>
    <row r="111" spans="1:4">
      <c r="A111" s="69" t="s">
        <v>122</v>
      </c>
      <c r="B111" s="70">
        <v>16747416</v>
      </c>
      <c r="C111" s="70">
        <v>493477479</v>
      </c>
      <c r="D111" s="70">
        <v>204501998</v>
      </c>
    </row>
    <row r="112" spans="1:4">
      <c r="A112" s="17" t="s">
        <v>126</v>
      </c>
      <c r="B112" s="14">
        <v>13412813</v>
      </c>
      <c r="C112" s="14">
        <v>298432020</v>
      </c>
      <c r="D112" s="14">
        <v>19167500</v>
      </c>
    </row>
    <row r="113" spans="1:4">
      <c r="A113" s="69" t="s">
        <v>120</v>
      </c>
      <c r="B113" s="70">
        <v>165206000</v>
      </c>
      <c r="C113" s="70">
        <v>27565000</v>
      </c>
      <c r="D113" s="70">
        <v>396510000</v>
      </c>
    </row>
    <row r="114" spans="1:4">
      <c r="A114" s="17" t="s">
        <v>123</v>
      </c>
      <c r="B114" s="14">
        <v>0</v>
      </c>
      <c r="C114" s="14">
        <v>12236490</v>
      </c>
      <c r="D114" s="14">
        <v>0</v>
      </c>
    </row>
    <row r="115" spans="1:4">
      <c r="A115" s="69" t="s">
        <v>124</v>
      </c>
      <c r="B115" s="70">
        <v>0</v>
      </c>
      <c r="C115" s="70">
        <v>0</v>
      </c>
      <c r="D115" s="70">
        <v>0</v>
      </c>
    </row>
    <row r="116" spans="1:4">
      <c r="A116" s="17" t="s">
        <v>135</v>
      </c>
      <c r="B116" s="14">
        <v>0</v>
      </c>
      <c r="C116" s="14">
        <v>0</v>
      </c>
      <c r="D116" s="14">
        <v>0</v>
      </c>
    </row>
    <row r="117" spans="1:4">
      <c r="A117" s="69" t="s">
        <v>130</v>
      </c>
      <c r="B117" s="70">
        <v>0</v>
      </c>
      <c r="C117" s="70">
        <v>108439173</v>
      </c>
      <c r="D117" s="70">
        <v>2500000</v>
      </c>
    </row>
    <row r="118" spans="1:4">
      <c r="A118" s="17" t="s">
        <v>143</v>
      </c>
      <c r="B118" s="14">
        <v>4040573928</v>
      </c>
      <c r="C118" s="14">
        <v>7418922614</v>
      </c>
      <c r="D118" s="14">
        <v>16363632112</v>
      </c>
    </row>
    <row r="119" spans="1:4">
      <c r="A119" s="69" t="s">
        <v>141</v>
      </c>
      <c r="B119" s="70">
        <v>0</v>
      </c>
      <c r="C119" s="70">
        <v>0</v>
      </c>
      <c r="D119" s="70">
        <v>0</v>
      </c>
    </row>
    <row r="120" spans="1:4">
      <c r="A120" s="17" t="s">
        <v>132</v>
      </c>
      <c r="B120" s="14">
        <v>969864248</v>
      </c>
      <c r="C120" s="14">
        <v>2096063478</v>
      </c>
      <c r="D120" s="14">
        <v>371324790</v>
      </c>
    </row>
    <row r="121" spans="1:4">
      <c r="A121" s="69" t="s">
        <v>139</v>
      </c>
      <c r="B121" s="70">
        <v>0</v>
      </c>
      <c r="C121" s="70">
        <v>0</v>
      </c>
      <c r="D121" s="70">
        <v>7485746</v>
      </c>
    </row>
    <row r="122" spans="1:4">
      <c r="A122" s="17" t="s">
        <v>127</v>
      </c>
      <c r="B122" s="14">
        <v>1766223528</v>
      </c>
      <c r="C122" s="14">
        <v>659197400</v>
      </c>
      <c r="D122" s="14">
        <v>474250313</v>
      </c>
    </row>
    <row r="123" spans="1:4">
      <c r="A123" s="69" t="s">
        <v>131</v>
      </c>
      <c r="B123" s="70">
        <v>0</v>
      </c>
      <c r="C123" s="70">
        <v>0</v>
      </c>
      <c r="D123" s="70">
        <v>0</v>
      </c>
    </row>
    <row r="124" spans="1:4">
      <c r="A124" s="17" t="s">
        <v>136</v>
      </c>
      <c r="B124" s="14">
        <v>0</v>
      </c>
      <c r="C124" s="14">
        <v>1500000</v>
      </c>
      <c r="D124" s="14">
        <v>0</v>
      </c>
    </row>
    <row r="125" spans="1:4">
      <c r="A125" s="69" t="s">
        <v>140</v>
      </c>
      <c r="B125" s="70">
        <v>288311297</v>
      </c>
      <c r="C125" s="70">
        <v>515190316</v>
      </c>
      <c r="D125" s="70">
        <v>0</v>
      </c>
    </row>
    <row r="126" spans="1:4">
      <c r="A126" s="17" t="s">
        <v>137</v>
      </c>
      <c r="B126" s="14">
        <v>1200000</v>
      </c>
      <c r="C126" s="14">
        <v>71136392</v>
      </c>
      <c r="D126" s="14">
        <v>85693292</v>
      </c>
    </row>
    <row r="127" spans="1:4">
      <c r="A127" s="69" t="s">
        <v>216</v>
      </c>
      <c r="B127" s="70">
        <v>0</v>
      </c>
      <c r="C127" s="70">
        <v>0</v>
      </c>
      <c r="D127" s="70">
        <v>0</v>
      </c>
    </row>
    <row r="128" spans="1:4">
      <c r="A128" s="17" t="s">
        <v>142</v>
      </c>
      <c r="B128" s="14">
        <v>0</v>
      </c>
      <c r="C128" s="14">
        <v>0</v>
      </c>
      <c r="D128" s="14">
        <v>0</v>
      </c>
    </row>
    <row r="129" spans="1:4">
      <c r="A129" s="69" t="s">
        <v>72</v>
      </c>
      <c r="B129" s="70">
        <v>0</v>
      </c>
      <c r="C129" s="70">
        <v>0</v>
      </c>
      <c r="D129" s="70">
        <v>0</v>
      </c>
    </row>
    <row r="130" spans="1:4">
      <c r="A130" s="17" t="s">
        <v>129</v>
      </c>
      <c r="B130" s="14">
        <v>0</v>
      </c>
      <c r="C130" s="14">
        <v>73338402</v>
      </c>
      <c r="D130" s="14">
        <v>0</v>
      </c>
    </row>
    <row r="131" spans="1:4">
      <c r="A131" s="69" t="s">
        <v>128</v>
      </c>
      <c r="B131" s="70">
        <v>0</v>
      </c>
      <c r="C131" s="70">
        <v>0</v>
      </c>
      <c r="D131" s="70">
        <v>0</v>
      </c>
    </row>
    <row r="132" spans="1:4">
      <c r="A132" s="17" t="s">
        <v>134</v>
      </c>
      <c r="B132" s="14">
        <v>0</v>
      </c>
      <c r="C132" s="14">
        <v>0</v>
      </c>
      <c r="D132" s="14">
        <v>0</v>
      </c>
    </row>
    <row r="133" spans="1:4">
      <c r="A133" s="69" t="s">
        <v>138</v>
      </c>
      <c r="B133" s="70">
        <v>0</v>
      </c>
      <c r="C133" s="70">
        <v>0</v>
      </c>
      <c r="D133" s="70">
        <v>0</v>
      </c>
    </row>
    <row r="134" spans="1:4">
      <c r="A134" s="17" t="s">
        <v>144</v>
      </c>
      <c r="B134" s="14">
        <v>6670939</v>
      </c>
      <c r="C134" s="14">
        <v>400000</v>
      </c>
      <c r="D134" s="14">
        <v>1500000</v>
      </c>
    </row>
    <row r="135" spans="1:4">
      <c r="A135" s="69" t="s">
        <v>133</v>
      </c>
      <c r="B135" s="70">
        <v>0</v>
      </c>
      <c r="C135" s="70">
        <v>0</v>
      </c>
      <c r="D135" s="70">
        <v>0</v>
      </c>
    </row>
    <row r="136" spans="1:4">
      <c r="A136" s="17" t="s">
        <v>145</v>
      </c>
      <c r="B136" s="14">
        <v>1796924</v>
      </c>
      <c r="C136" s="14">
        <v>0</v>
      </c>
      <c r="D136" s="14">
        <v>1000000</v>
      </c>
    </row>
    <row r="137" spans="1:4">
      <c r="A137" s="69" t="s">
        <v>153</v>
      </c>
      <c r="B137" s="70">
        <v>0</v>
      </c>
      <c r="C137" s="70">
        <v>0</v>
      </c>
      <c r="D137" s="70">
        <v>0</v>
      </c>
    </row>
    <row r="138" spans="1:4">
      <c r="A138" s="17" t="s">
        <v>150</v>
      </c>
      <c r="B138" s="14">
        <v>1900000</v>
      </c>
      <c r="C138" s="14">
        <v>0</v>
      </c>
      <c r="D138" s="14">
        <v>0</v>
      </c>
    </row>
    <row r="139" spans="1:4">
      <c r="A139" s="69" t="s">
        <v>147</v>
      </c>
      <c r="B139" s="70">
        <v>8114026342</v>
      </c>
      <c r="C139" s="70">
        <v>4821688717</v>
      </c>
      <c r="D139" s="70">
        <v>12173560425</v>
      </c>
    </row>
    <row r="140" spans="1:4">
      <c r="A140" s="17" t="s">
        <v>149</v>
      </c>
      <c r="B140" s="14">
        <v>112145731052</v>
      </c>
      <c r="C140" s="14">
        <v>21827240780</v>
      </c>
      <c r="D140" s="14">
        <v>20527933225</v>
      </c>
    </row>
    <row r="141" spans="1:4">
      <c r="A141" s="69" t="s">
        <v>154</v>
      </c>
      <c r="B141" s="70">
        <v>0</v>
      </c>
      <c r="C141" s="70">
        <v>0</v>
      </c>
      <c r="D141" s="70">
        <v>0</v>
      </c>
    </row>
    <row r="142" spans="1:4">
      <c r="A142" s="17" t="s">
        <v>148</v>
      </c>
      <c r="B142" s="14">
        <v>26997600</v>
      </c>
      <c r="C142" s="14">
        <v>0</v>
      </c>
      <c r="D142" s="14">
        <v>0</v>
      </c>
    </row>
    <row r="143" spans="1:4">
      <c r="A143" s="69" t="s">
        <v>152</v>
      </c>
      <c r="B143" s="70">
        <v>0</v>
      </c>
      <c r="C143" s="70">
        <v>0</v>
      </c>
      <c r="D143" s="70">
        <v>0</v>
      </c>
    </row>
    <row r="144" spans="1:4">
      <c r="A144" s="17" t="s">
        <v>146</v>
      </c>
      <c r="B144" s="14">
        <v>0</v>
      </c>
      <c r="C144" s="14">
        <v>0</v>
      </c>
      <c r="D144" s="14">
        <v>0</v>
      </c>
    </row>
    <row r="145" spans="1:4">
      <c r="A145" s="69" t="s">
        <v>155</v>
      </c>
      <c r="B145" s="70">
        <v>0</v>
      </c>
      <c r="C145" s="70">
        <v>0</v>
      </c>
      <c r="D145" s="70">
        <v>0</v>
      </c>
    </row>
    <row r="146" spans="1:4">
      <c r="A146" s="17" t="s">
        <v>156</v>
      </c>
      <c r="B146" s="14">
        <v>0</v>
      </c>
      <c r="C146" s="14">
        <v>0</v>
      </c>
      <c r="D146" s="14">
        <v>0</v>
      </c>
    </row>
    <row r="147" spans="1:4">
      <c r="A147" s="69" t="s">
        <v>205</v>
      </c>
      <c r="B147" s="70">
        <v>27812484</v>
      </c>
      <c r="C147" s="70">
        <v>3975000</v>
      </c>
      <c r="D147" s="70">
        <v>77691450</v>
      </c>
    </row>
    <row r="148" spans="1:4">
      <c r="A148" s="17" t="s">
        <v>209</v>
      </c>
      <c r="B148" s="14">
        <v>0</v>
      </c>
      <c r="C148" s="14">
        <v>0</v>
      </c>
      <c r="D148" s="14">
        <v>0</v>
      </c>
    </row>
    <row r="149" spans="1:4">
      <c r="A149" s="69" t="s">
        <v>161</v>
      </c>
      <c r="B149" s="70">
        <v>1969235024</v>
      </c>
      <c r="C149" s="70">
        <v>983102487</v>
      </c>
      <c r="D149" s="70">
        <v>506406569</v>
      </c>
    </row>
    <row r="150" spans="1:4">
      <c r="A150" s="17" t="s">
        <v>157</v>
      </c>
      <c r="B150" s="14">
        <v>0</v>
      </c>
      <c r="C150" s="14">
        <v>0</v>
      </c>
      <c r="D150" s="14">
        <v>0</v>
      </c>
    </row>
    <row r="151" spans="1:4">
      <c r="A151" s="69" t="s">
        <v>159</v>
      </c>
      <c r="B151" s="70">
        <v>0</v>
      </c>
      <c r="C151" s="70">
        <v>0</v>
      </c>
      <c r="D151" s="70">
        <v>0</v>
      </c>
    </row>
    <row r="152" spans="1:4">
      <c r="A152" s="17" t="s">
        <v>218</v>
      </c>
      <c r="B152" s="14">
        <v>0</v>
      </c>
      <c r="C152" s="14">
        <v>0</v>
      </c>
      <c r="D152" s="14">
        <v>0</v>
      </c>
    </row>
    <row r="153" spans="1:4">
      <c r="A153" s="69" t="s">
        <v>151</v>
      </c>
      <c r="B153" s="70">
        <v>4625162946</v>
      </c>
      <c r="C153" s="70">
        <v>1531265259</v>
      </c>
      <c r="D153" s="70">
        <v>1381550609</v>
      </c>
    </row>
    <row r="154" spans="1:4">
      <c r="A154" s="17" t="s">
        <v>158</v>
      </c>
      <c r="B154" s="14">
        <v>20223476</v>
      </c>
      <c r="C154" s="14">
        <v>0</v>
      </c>
      <c r="D154" s="14">
        <v>0</v>
      </c>
    </row>
    <row r="155" spans="1:4">
      <c r="A155" s="69" t="s">
        <v>160</v>
      </c>
      <c r="B155" s="70">
        <v>0</v>
      </c>
      <c r="C155" s="70">
        <v>0</v>
      </c>
      <c r="D155" s="70">
        <v>75042635</v>
      </c>
    </row>
    <row r="156" spans="1:4">
      <c r="A156" s="17" t="s">
        <v>163</v>
      </c>
      <c r="B156" s="14">
        <v>0</v>
      </c>
      <c r="C156" s="14">
        <v>0</v>
      </c>
      <c r="D156" s="14">
        <v>0</v>
      </c>
    </row>
    <row r="157" spans="1:4">
      <c r="A157" s="69" t="s">
        <v>162</v>
      </c>
      <c r="B157" s="70">
        <v>0</v>
      </c>
      <c r="C157" s="70">
        <v>0</v>
      </c>
      <c r="D157" s="70">
        <v>15550188</v>
      </c>
    </row>
    <row r="158" spans="1:4">
      <c r="A158" s="17" t="s">
        <v>164</v>
      </c>
      <c r="B158" s="14">
        <v>0</v>
      </c>
      <c r="C158" s="14">
        <v>0</v>
      </c>
      <c r="D158" s="14">
        <v>0</v>
      </c>
    </row>
    <row r="159" spans="1:4">
      <c r="A159" s="69" t="s">
        <v>165</v>
      </c>
      <c r="B159" s="70">
        <v>4019199600</v>
      </c>
      <c r="C159" s="70">
        <v>1219924279</v>
      </c>
      <c r="D159" s="70">
        <v>3870683483</v>
      </c>
    </row>
    <row r="160" spans="1:4">
      <c r="A160" s="17" t="s">
        <v>166</v>
      </c>
      <c r="B160" s="14">
        <v>0</v>
      </c>
      <c r="C160" s="14">
        <v>0</v>
      </c>
      <c r="D160" s="14">
        <v>0</v>
      </c>
    </row>
    <row r="161" spans="1:4">
      <c r="A161" s="69" t="s">
        <v>167</v>
      </c>
      <c r="B161" s="70">
        <v>0</v>
      </c>
      <c r="C161" s="70">
        <v>0</v>
      </c>
      <c r="D161" s="70">
        <v>0</v>
      </c>
    </row>
    <row r="162" spans="1:4">
      <c r="A162" s="17" t="s">
        <v>168</v>
      </c>
      <c r="B162" s="14">
        <v>0</v>
      </c>
      <c r="C162" s="14">
        <v>0</v>
      </c>
      <c r="D162" s="14">
        <v>0</v>
      </c>
    </row>
    <row r="163" spans="1:4">
      <c r="A163" s="69" t="s">
        <v>76</v>
      </c>
      <c r="B163" s="70">
        <v>1277354691</v>
      </c>
      <c r="C163" s="70">
        <v>815152193</v>
      </c>
      <c r="D163" s="70">
        <v>379926763</v>
      </c>
    </row>
    <row r="164" spans="1:4">
      <c r="A164" s="17" t="s">
        <v>169</v>
      </c>
      <c r="B164" s="14">
        <v>0</v>
      </c>
      <c r="C164" s="14">
        <v>0</v>
      </c>
      <c r="D164" s="14">
        <v>0</v>
      </c>
    </row>
    <row r="165" spans="1:4">
      <c r="A165" s="69" t="s">
        <v>170</v>
      </c>
      <c r="B165" s="70">
        <v>30674485</v>
      </c>
      <c r="C165" s="70">
        <v>3000000</v>
      </c>
      <c r="D165" s="70">
        <v>0</v>
      </c>
    </row>
    <row r="166" spans="1:4">
      <c r="A166" s="17" t="s">
        <v>65</v>
      </c>
      <c r="B166" s="14">
        <v>0</v>
      </c>
      <c r="C166" s="14">
        <v>0</v>
      </c>
      <c r="D166" s="14">
        <v>0</v>
      </c>
    </row>
    <row r="167" spans="1:4">
      <c r="A167" s="69" t="s">
        <v>112</v>
      </c>
      <c r="B167" s="70">
        <v>0</v>
      </c>
      <c r="C167" s="70">
        <v>0</v>
      </c>
      <c r="D167" s="70">
        <v>0</v>
      </c>
    </row>
    <row r="168" spans="1:4">
      <c r="A168" s="17" t="s">
        <v>177</v>
      </c>
      <c r="B168" s="14">
        <v>0</v>
      </c>
      <c r="C168" s="14">
        <v>0</v>
      </c>
      <c r="D168" s="14">
        <v>0</v>
      </c>
    </row>
    <row r="169" spans="1:4">
      <c r="A169" s="69" t="s">
        <v>119</v>
      </c>
      <c r="B169" s="70">
        <v>0</v>
      </c>
      <c r="C169" s="70">
        <v>0</v>
      </c>
      <c r="D169" s="70">
        <v>0</v>
      </c>
    </row>
    <row r="170" spans="1:4">
      <c r="A170" s="17" t="s">
        <v>182</v>
      </c>
      <c r="B170" s="14">
        <v>0</v>
      </c>
      <c r="C170" s="14">
        <v>0</v>
      </c>
      <c r="D170" s="14">
        <v>10000000</v>
      </c>
    </row>
    <row r="171" spans="1:4">
      <c r="A171" s="69" t="s">
        <v>172</v>
      </c>
      <c r="B171" s="70">
        <v>0</v>
      </c>
      <c r="C171" s="70">
        <v>0</v>
      </c>
      <c r="D171" s="70">
        <v>0</v>
      </c>
    </row>
    <row r="172" spans="1:4">
      <c r="A172" s="17" t="s">
        <v>20</v>
      </c>
      <c r="B172" s="14">
        <v>0</v>
      </c>
      <c r="C172" s="14">
        <v>0</v>
      </c>
      <c r="D172" s="14">
        <v>0</v>
      </c>
    </row>
    <row r="173" spans="1:4">
      <c r="A173" s="69" t="s">
        <v>186</v>
      </c>
      <c r="B173" s="70">
        <v>0</v>
      </c>
      <c r="C173" s="70">
        <v>0</v>
      </c>
      <c r="D173" s="70">
        <v>0</v>
      </c>
    </row>
    <row r="174" spans="1:4">
      <c r="A174" s="17" t="s">
        <v>183</v>
      </c>
      <c r="B174" s="14">
        <v>796980664</v>
      </c>
      <c r="C174" s="14">
        <v>73559000</v>
      </c>
      <c r="D174" s="14">
        <v>811216741</v>
      </c>
    </row>
    <row r="175" spans="1:4">
      <c r="A175" s="69" t="s">
        <v>173</v>
      </c>
      <c r="B175" s="70">
        <v>0</v>
      </c>
      <c r="C175" s="70">
        <v>0</v>
      </c>
      <c r="D175" s="70">
        <v>0</v>
      </c>
    </row>
    <row r="176" spans="1:4">
      <c r="A176" s="17" t="s">
        <v>181</v>
      </c>
      <c r="B176" s="14">
        <v>33380599</v>
      </c>
      <c r="C176" s="14">
        <v>97154806</v>
      </c>
      <c r="D176" s="14">
        <v>37513951</v>
      </c>
    </row>
    <row r="177" spans="1:4">
      <c r="A177" s="69" t="s">
        <v>176</v>
      </c>
      <c r="B177" s="70">
        <v>2219782746</v>
      </c>
      <c r="C177" s="70">
        <v>954539252</v>
      </c>
      <c r="D177" s="70">
        <v>1075564468</v>
      </c>
    </row>
    <row r="178" spans="1:4">
      <c r="A178" s="17" t="s">
        <v>180</v>
      </c>
      <c r="B178" s="14">
        <v>0</v>
      </c>
      <c r="C178" s="14">
        <v>0</v>
      </c>
      <c r="D178" s="14">
        <v>50185000</v>
      </c>
    </row>
    <row r="179" spans="1:4">
      <c r="A179" s="69" t="s">
        <v>178</v>
      </c>
      <c r="B179" s="70">
        <v>0</v>
      </c>
      <c r="C179" s="70">
        <v>0</v>
      </c>
      <c r="D179" s="70">
        <v>0</v>
      </c>
    </row>
    <row r="180" spans="1:4">
      <c r="A180" s="17" t="s">
        <v>184</v>
      </c>
      <c r="B180" s="14">
        <v>0</v>
      </c>
      <c r="C180" s="14">
        <v>0</v>
      </c>
      <c r="D180" s="14">
        <v>4000000</v>
      </c>
    </row>
    <row r="181" spans="1:4">
      <c r="A181" s="69" t="s">
        <v>174</v>
      </c>
      <c r="B181" s="70">
        <v>0</v>
      </c>
      <c r="C181" s="70">
        <v>0</v>
      </c>
      <c r="D181" s="70">
        <v>2700000</v>
      </c>
    </row>
    <row r="182" spans="1:4">
      <c r="A182" s="17" t="s">
        <v>121</v>
      </c>
      <c r="B182" s="14">
        <v>0</v>
      </c>
      <c r="C182" s="14">
        <v>0</v>
      </c>
      <c r="D182" s="14">
        <v>0</v>
      </c>
    </row>
    <row r="183" spans="1:4">
      <c r="A183" s="69" t="s">
        <v>175</v>
      </c>
      <c r="B183" s="70">
        <v>58581000</v>
      </c>
      <c r="C183" s="70">
        <v>49960000</v>
      </c>
      <c r="D183" s="70">
        <v>55447000</v>
      </c>
    </row>
    <row r="184" spans="1:4">
      <c r="A184" s="17" t="s">
        <v>43</v>
      </c>
      <c r="B184" s="14">
        <v>878897555</v>
      </c>
      <c r="C184" s="14">
        <v>50682155</v>
      </c>
      <c r="D184" s="14">
        <v>1015155194</v>
      </c>
    </row>
    <row r="185" spans="1:4">
      <c r="A185" s="69" t="s">
        <v>185</v>
      </c>
      <c r="B185" s="70">
        <v>0</v>
      </c>
      <c r="C185" s="70">
        <v>0</v>
      </c>
      <c r="D185" s="70">
        <v>53653000</v>
      </c>
    </row>
    <row r="186" spans="1:4">
      <c r="A186" s="17" t="s">
        <v>179</v>
      </c>
      <c r="B186" s="14">
        <v>0</v>
      </c>
      <c r="C186" s="14">
        <v>0</v>
      </c>
      <c r="D186" s="14">
        <v>0</v>
      </c>
    </row>
    <row r="187" spans="1:4">
      <c r="A187" s="69" t="s">
        <v>189</v>
      </c>
      <c r="B187" s="70">
        <v>45746362</v>
      </c>
      <c r="C187" s="70">
        <v>0</v>
      </c>
      <c r="D187" s="70">
        <v>0</v>
      </c>
    </row>
    <row r="188" spans="1:4">
      <c r="A188" s="17" t="s">
        <v>188</v>
      </c>
      <c r="B188" s="14">
        <v>0</v>
      </c>
      <c r="C188" s="14">
        <v>2510000</v>
      </c>
      <c r="D188" s="14">
        <v>13750000</v>
      </c>
    </row>
    <row r="189" spans="1:4">
      <c r="A189" s="69" t="s">
        <v>202</v>
      </c>
      <c r="B189" s="70">
        <v>1091092860</v>
      </c>
      <c r="C189" s="70">
        <v>0</v>
      </c>
      <c r="D189" s="70">
        <v>50456760</v>
      </c>
    </row>
    <row r="190" spans="1:4">
      <c r="A190" s="17" t="s">
        <v>203</v>
      </c>
      <c r="B190" s="14">
        <v>60598061</v>
      </c>
      <c r="C190" s="14">
        <v>17277210</v>
      </c>
      <c r="D190" s="14">
        <v>1500000</v>
      </c>
    </row>
    <row r="191" spans="1:4">
      <c r="A191" s="69" t="s">
        <v>191</v>
      </c>
      <c r="B191" s="70">
        <v>10453648837</v>
      </c>
      <c r="C191" s="70">
        <v>19210973058</v>
      </c>
      <c r="D191" s="70">
        <v>30476706202</v>
      </c>
    </row>
    <row r="192" spans="1:4">
      <c r="A192" s="17" t="s">
        <v>51</v>
      </c>
      <c r="B192" s="14">
        <v>0</v>
      </c>
      <c r="C192" s="14">
        <v>0</v>
      </c>
      <c r="D192" s="14">
        <v>0</v>
      </c>
    </row>
    <row r="193" spans="1:4">
      <c r="A193" s="69" t="s">
        <v>55</v>
      </c>
      <c r="B193" s="70">
        <v>0</v>
      </c>
      <c r="C193" s="70">
        <v>0</v>
      </c>
      <c r="D193" s="70">
        <v>0</v>
      </c>
    </row>
    <row r="194" spans="1:4">
      <c r="A194" s="17" t="s">
        <v>192</v>
      </c>
      <c r="B194" s="14">
        <v>0</v>
      </c>
      <c r="C194" s="14">
        <v>0</v>
      </c>
      <c r="D194" s="14">
        <v>0</v>
      </c>
    </row>
    <row r="195" spans="1:4">
      <c r="A195" s="69" t="s">
        <v>194</v>
      </c>
      <c r="B195" s="70">
        <v>3748363773</v>
      </c>
      <c r="C195" s="70">
        <v>3894741949</v>
      </c>
      <c r="D195" s="70">
        <v>1675697039</v>
      </c>
    </row>
    <row r="196" spans="1:4">
      <c r="A196" s="17" t="s">
        <v>289</v>
      </c>
      <c r="B196" s="14">
        <v>0</v>
      </c>
      <c r="C196" s="14">
        <v>20000</v>
      </c>
      <c r="D196" s="14">
        <v>0</v>
      </c>
    </row>
    <row r="197" spans="1:4">
      <c r="A197" s="69" t="s">
        <v>193</v>
      </c>
      <c r="B197" s="70">
        <v>5809751581</v>
      </c>
      <c r="C197" s="70">
        <v>4177564681</v>
      </c>
      <c r="D197" s="70">
        <v>4155082864</v>
      </c>
    </row>
    <row r="198" spans="1:4">
      <c r="A198" s="17" t="s">
        <v>198</v>
      </c>
      <c r="B198" s="14">
        <v>0</v>
      </c>
      <c r="C198" s="14">
        <v>0</v>
      </c>
      <c r="D198" s="14">
        <v>0</v>
      </c>
    </row>
    <row r="199" spans="1:4">
      <c r="A199" s="69" t="s">
        <v>200</v>
      </c>
      <c r="B199" s="70">
        <v>0</v>
      </c>
      <c r="C199" s="70">
        <v>0</v>
      </c>
      <c r="D199" s="70">
        <v>0</v>
      </c>
    </row>
    <row r="200" spans="1:4">
      <c r="A200" s="17" t="s">
        <v>197</v>
      </c>
      <c r="B200" s="14">
        <v>196782887</v>
      </c>
      <c r="C200" s="14">
        <v>282196662</v>
      </c>
      <c r="D200" s="14">
        <v>202105357</v>
      </c>
    </row>
    <row r="201" spans="1:4">
      <c r="A201" s="69" t="s">
        <v>196</v>
      </c>
      <c r="B201" s="70">
        <v>0</v>
      </c>
      <c r="C201" s="70">
        <v>0</v>
      </c>
      <c r="D201" s="70">
        <v>47228904</v>
      </c>
    </row>
    <row r="202" spans="1:4">
      <c r="A202" s="17" t="s">
        <v>190</v>
      </c>
      <c r="B202" s="14">
        <v>0</v>
      </c>
      <c r="C202" s="14">
        <v>0</v>
      </c>
      <c r="D202" s="14">
        <v>0</v>
      </c>
    </row>
    <row r="203" spans="1:4">
      <c r="A203" s="69" t="s">
        <v>199</v>
      </c>
      <c r="B203" s="70">
        <v>1249988748</v>
      </c>
      <c r="C203" s="70">
        <v>234811397</v>
      </c>
      <c r="D203" s="70">
        <v>168516204</v>
      </c>
    </row>
    <row r="204" spans="1:4">
      <c r="A204" s="17" t="s">
        <v>201</v>
      </c>
      <c r="B204" s="14">
        <v>0</v>
      </c>
      <c r="C204" s="14">
        <v>0</v>
      </c>
      <c r="D204" s="14">
        <v>0</v>
      </c>
    </row>
    <row r="205" spans="1:4">
      <c r="A205" s="69" t="s">
        <v>204</v>
      </c>
      <c r="B205" s="70">
        <v>0</v>
      </c>
      <c r="C205" s="70">
        <v>0</v>
      </c>
      <c r="D205" s="70">
        <v>0</v>
      </c>
    </row>
    <row r="206" spans="1:4">
      <c r="A206" s="17" t="s">
        <v>208</v>
      </c>
      <c r="B206" s="14">
        <v>0</v>
      </c>
      <c r="C206" s="14">
        <v>0</v>
      </c>
      <c r="D206" s="14">
        <v>0</v>
      </c>
    </row>
    <row r="207" spans="1:4">
      <c r="A207" s="69" t="s">
        <v>214</v>
      </c>
      <c r="B207" s="70">
        <v>0</v>
      </c>
      <c r="C207" s="70">
        <v>0</v>
      </c>
      <c r="D207" s="70">
        <v>0</v>
      </c>
    </row>
    <row r="208" spans="1:4">
      <c r="A208" s="17" t="s">
        <v>210</v>
      </c>
      <c r="B208" s="14">
        <v>0</v>
      </c>
      <c r="C208" s="14">
        <v>0</v>
      </c>
      <c r="D208" s="14">
        <v>0</v>
      </c>
    </row>
    <row r="209" spans="1:4">
      <c r="A209" s="69" t="s">
        <v>211</v>
      </c>
      <c r="B209" s="70">
        <v>0</v>
      </c>
      <c r="C209" s="70">
        <v>0</v>
      </c>
      <c r="D209" s="70">
        <v>0</v>
      </c>
    </row>
    <row r="210" spans="1:4">
      <c r="A210" s="17" t="s">
        <v>213</v>
      </c>
      <c r="B210" s="14">
        <v>5655352692</v>
      </c>
      <c r="C210" s="14">
        <v>2926141872</v>
      </c>
      <c r="D210" s="14">
        <v>3520122979</v>
      </c>
    </row>
    <row r="211" spans="1:4">
      <c r="A211" s="69" t="s">
        <v>215</v>
      </c>
      <c r="B211" s="70">
        <v>0</v>
      </c>
      <c r="C211" s="70">
        <v>0</v>
      </c>
      <c r="D211" s="70">
        <v>0</v>
      </c>
    </row>
    <row r="212" spans="1:4">
      <c r="A212" s="17" t="s">
        <v>217</v>
      </c>
      <c r="B212" s="14">
        <v>0</v>
      </c>
      <c r="C212" s="14">
        <v>0</v>
      </c>
      <c r="D212" s="14">
        <v>0</v>
      </c>
    </row>
    <row r="213" spans="1:4">
      <c r="A213" s="69" t="s">
        <v>220</v>
      </c>
      <c r="B213" s="70">
        <v>0</v>
      </c>
      <c r="C213" s="70">
        <v>2000000</v>
      </c>
      <c r="D213" s="70">
        <v>0</v>
      </c>
    </row>
    <row r="214" spans="1:4">
      <c r="A214" s="17" t="s">
        <v>221</v>
      </c>
      <c r="B214" s="14">
        <v>0</v>
      </c>
      <c r="C214" s="14">
        <v>0</v>
      </c>
      <c r="D214" s="14">
        <v>0</v>
      </c>
    </row>
    <row r="215" spans="1:4" s="23" customFormat="1">
      <c r="A215" s="69" t="s">
        <v>10</v>
      </c>
      <c r="B215" s="70">
        <v>264902152983</v>
      </c>
      <c r="C215" s="70">
        <v>184033471778</v>
      </c>
      <c r="D215" s="70">
        <v>234338755489</v>
      </c>
    </row>
    <row r="216" spans="1:4">
      <c r="A216" s="21" t="s">
        <v>337</v>
      </c>
    </row>
  </sheetData>
  <pageMargins left="0.70866141732283472" right="0.70866141732283472" top="0.74803149606299213" bottom="0.74803149606299213" header="0.31496062992125984" footer="0.31496062992125984"/>
  <pageSetup paperSize="9" firstPageNumber="194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69"/>
  <sheetViews>
    <sheetView view="pageLayout" topLeftCell="A56" workbookViewId="0">
      <selection activeCell="A3" sqref="A3"/>
    </sheetView>
  </sheetViews>
  <sheetFormatPr baseColWidth="10" defaultRowHeight="15"/>
  <cols>
    <col min="1" max="1" width="86.140625" style="2" customWidth="1"/>
    <col min="2" max="4" width="20.140625" style="2" customWidth="1"/>
    <col min="5" max="16384" width="11.42578125" style="2"/>
  </cols>
  <sheetData>
    <row r="1" spans="1:4">
      <c r="A1" s="9" t="s">
        <v>329</v>
      </c>
    </row>
    <row r="3" spans="1:4" ht="18.75" customHeight="1">
      <c r="A3" s="54" t="s">
        <v>286</v>
      </c>
      <c r="B3" s="62">
        <v>2010</v>
      </c>
      <c r="C3" s="62">
        <v>2011</v>
      </c>
      <c r="D3" s="62">
        <v>2012</v>
      </c>
    </row>
    <row r="4" spans="1:4">
      <c r="A4" s="24" t="s">
        <v>222</v>
      </c>
      <c r="B4" s="14">
        <v>26774435</v>
      </c>
      <c r="C4" s="14">
        <v>39617821</v>
      </c>
      <c r="D4" s="14">
        <v>21948671</v>
      </c>
    </row>
    <row r="5" spans="1:4">
      <c r="A5" s="67" t="s">
        <v>273</v>
      </c>
      <c r="B5" s="70">
        <v>14053525738</v>
      </c>
      <c r="C5" s="70">
        <v>13053707609</v>
      </c>
      <c r="D5" s="70">
        <v>10864541537</v>
      </c>
    </row>
    <row r="6" spans="1:4">
      <c r="A6" s="10" t="s">
        <v>283</v>
      </c>
      <c r="B6" s="14">
        <v>247851941</v>
      </c>
      <c r="C6" s="14">
        <v>300343401</v>
      </c>
      <c r="D6" s="14">
        <v>254175638</v>
      </c>
    </row>
    <row r="7" spans="1:4">
      <c r="A7" s="67" t="s">
        <v>279</v>
      </c>
      <c r="B7" s="70">
        <v>1772262266</v>
      </c>
      <c r="C7" s="70">
        <v>2098823462</v>
      </c>
      <c r="D7" s="70">
        <v>2526532982</v>
      </c>
    </row>
    <row r="8" spans="1:4">
      <c r="A8" s="10" t="s">
        <v>284</v>
      </c>
      <c r="B8" s="14">
        <v>14386510874</v>
      </c>
      <c r="C8" s="14">
        <v>14795532638</v>
      </c>
      <c r="D8" s="14">
        <v>15292143008</v>
      </c>
    </row>
    <row r="9" spans="1:4">
      <c r="A9" s="67" t="s">
        <v>267</v>
      </c>
      <c r="B9" s="70">
        <v>14419292078</v>
      </c>
      <c r="C9" s="70">
        <v>11438010815</v>
      </c>
      <c r="D9" s="70">
        <v>11282966764</v>
      </c>
    </row>
    <row r="10" spans="1:4">
      <c r="A10" s="10" t="s">
        <v>264</v>
      </c>
      <c r="B10" s="14">
        <v>37416235615</v>
      </c>
      <c r="C10" s="14">
        <v>51232709408</v>
      </c>
      <c r="D10" s="14">
        <v>54121617646</v>
      </c>
    </row>
    <row r="11" spans="1:4">
      <c r="A11" s="67" t="s">
        <v>276</v>
      </c>
      <c r="B11" s="70">
        <v>77298247</v>
      </c>
      <c r="C11" s="70">
        <v>170208110</v>
      </c>
      <c r="D11" s="70">
        <v>122660532</v>
      </c>
    </row>
    <row r="12" spans="1:4">
      <c r="A12" s="10" t="s">
        <v>232</v>
      </c>
      <c r="B12" s="14">
        <v>10789591092</v>
      </c>
      <c r="C12" s="14">
        <v>10335627028</v>
      </c>
      <c r="D12" s="14">
        <v>10398730939</v>
      </c>
    </row>
    <row r="13" spans="1:4">
      <c r="A13" s="67" t="s">
        <v>339</v>
      </c>
      <c r="B13" s="70">
        <v>1354376322</v>
      </c>
      <c r="C13" s="70">
        <v>2075780331</v>
      </c>
      <c r="D13" s="70">
        <v>1505104073</v>
      </c>
    </row>
    <row r="14" spans="1:4">
      <c r="A14" s="10" t="s">
        <v>236</v>
      </c>
      <c r="B14" s="14">
        <v>61292855</v>
      </c>
      <c r="C14" s="14">
        <v>86394446</v>
      </c>
      <c r="D14" s="14">
        <v>73532074</v>
      </c>
    </row>
    <row r="15" spans="1:4">
      <c r="A15" s="67" t="s">
        <v>260</v>
      </c>
      <c r="B15" s="70">
        <v>8383942292</v>
      </c>
      <c r="C15" s="70">
        <v>8775129313</v>
      </c>
      <c r="D15" s="70">
        <v>9238617757</v>
      </c>
    </row>
    <row r="16" spans="1:4">
      <c r="A16" s="10" t="s">
        <v>340</v>
      </c>
      <c r="B16" s="14">
        <v>174315875187.61801</v>
      </c>
      <c r="C16" s="14">
        <v>99970938455.324005</v>
      </c>
      <c r="D16" s="14">
        <v>196573393716.918</v>
      </c>
    </row>
    <row r="17" spans="1:4">
      <c r="A17" s="67" t="s">
        <v>281</v>
      </c>
      <c r="B17" s="70">
        <v>3137839302</v>
      </c>
      <c r="C17" s="70">
        <v>4277145869</v>
      </c>
      <c r="D17" s="70">
        <v>4451097368</v>
      </c>
    </row>
    <row r="18" spans="1:4" ht="24.75">
      <c r="A18" s="10" t="s">
        <v>277</v>
      </c>
      <c r="B18" s="14">
        <v>1987951869</v>
      </c>
      <c r="C18" s="14">
        <v>1543733972</v>
      </c>
      <c r="D18" s="14">
        <v>2430097360</v>
      </c>
    </row>
    <row r="19" spans="1:4">
      <c r="A19" s="67" t="s">
        <v>259</v>
      </c>
      <c r="B19" s="70">
        <v>12780990</v>
      </c>
      <c r="C19" s="70">
        <v>25379545</v>
      </c>
      <c r="D19" s="70">
        <v>5309328</v>
      </c>
    </row>
    <row r="20" spans="1:4">
      <c r="A20" s="10" t="s">
        <v>234</v>
      </c>
      <c r="B20" s="14">
        <v>10500</v>
      </c>
      <c r="C20" s="14">
        <v>0</v>
      </c>
      <c r="D20" s="14">
        <v>25067</v>
      </c>
    </row>
    <row r="21" spans="1:4">
      <c r="A21" s="67" t="s">
        <v>341</v>
      </c>
      <c r="B21" s="70">
        <v>56057994328</v>
      </c>
      <c r="C21" s="70">
        <v>58956930514</v>
      </c>
      <c r="D21" s="70">
        <v>62246213868</v>
      </c>
    </row>
    <row r="22" spans="1:4">
      <c r="A22" s="10" t="s">
        <v>255</v>
      </c>
      <c r="B22" s="14">
        <v>4135919304</v>
      </c>
      <c r="C22" s="14">
        <v>16843421907</v>
      </c>
      <c r="D22" s="14">
        <v>53594676</v>
      </c>
    </row>
    <row r="23" spans="1:4" ht="24.75">
      <c r="A23" s="67" t="s">
        <v>240</v>
      </c>
      <c r="B23" s="70">
        <v>3946082344</v>
      </c>
      <c r="C23" s="70">
        <v>5374867226</v>
      </c>
      <c r="D23" s="70">
        <v>5714530410</v>
      </c>
    </row>
    <row r="24" spans="1:4">
      <c r="A24" s="10" t="s">
        <v>265</v>
      </c>
      <c r="B24" s="14">
        <v>42568843075</v>
      </c>
      <c r="C24" s="14">
        <v>55109340316</v>
      </c>
      <c r="D24" s="14">
        <v>71330337814</v>
      </c>
    </row>
    <row r="25" spans="1:4" ht="24.75">
      <c r="A25" s="67" t="s">
        <v>239</v>
      </c>
      <c r="B25" s="70">
        <v>26588337141</v>
      </c>
      <c r="C25" s="70">
        <v>24208261950</v>
      </c>
      <c r="D25" s="70">
        <v>28703074400</v>
      </c>
    </row>
    <row r="26" spans="1:4">
      <c r="A26" s="10" t="s">
        <v>263</v>
      </c>
      <c r="B26" s="14">
        <v>22752978652</v>
      </c>
      <c r="C26" s="14">
        <v>33373949516</v>
      </c>
      <c r="D26" s="14">
        <v>35785713580</v>
      </c>
    </row>
    <row r="27" spans="1:4">
      <c r="A27" s="67" t="s">
        <v>245</v>
      </c>
      <c r="B27" s="70">
        <v>6182782851</v>
      </c>
      <c r="C27" s="70">
        <v>5825454087</v>
      </c>
      <c r="D27" s="70">
        <v>2702342366</v>
      </c>
    </row>
    <row r="28" spans="1:4">
      <c r="A28" s="10" t="s">
        <v>235</v>
      </c>
      <c r="B28" s="14">
        <v>238914564</v>
      </c>
      <c r="C28" s="14">
        <v>131969779</v>
      </c>
      <c r="D28" s="14">
        <v>98773861</v>
      </c>
    </row>
    <row r="29" spans="1:4">
      <c r="A29" s="67" t="s">
        <v>248</v>
      </c>
      <c r="B29" s="70">
        <v>70717885585.932999</v>
      </c>
      <c r="C29" s="70">
        <v>51445685365.024002</v>
      </c>
      <c r="D29" s="70">
        <v>34904119327.653999</v>
      </c>
    </row>
    <row r="30" spans="1:4">
      <c r="A30" s="10" t="s">
        <v>243</v>
      </c>
      <c r="B30" s="14">
        <v>66252</v>
      </c>
      <c r="C30" s="14">
        <v>134590</v>
      </c>
      <c r="D30" s="14">
        <v>0</v>
      </c>
    </row>
    <row r="31" spans="1:4" ht="24.75">
      <c r="A31" s="67" t="s">
        <v>254</v>
      </c>
      <c r="B31" s="70">
        <v>9610404610</v>
      </c>
      <c r="C31" s="70">
        <v>12288501962</v>
      </c>
      <c r="D31" s="70">
        <v>14327526285</v>
      </c>
    </row>
    <row r="32" spans="1:4" ht="24.75">
      <c r="A32" s="10" t="s">
        <v>249</v>
      </c>
      <c r="B32" s="14">
        <v>5223515269</v>
      </c>
      <c r="C32" s="14">
        <v>2436235905</v>
      </c>
      <c r="D32" s="14">
        <v>6817396523</v>
      </c>
    </row>
    <row r="33" spans="1:4">
      <c r="A33" s="67" t="s">
        <v>247</v>
      </c>
      <c r="B33" s="70">
        <v>0</v>
      </c>
      <c r="C33" s="70">
        <v>2229104</v>
      </c>
      <c r="D33" s="70">
        <v>1063888</v>
      </c>
    </row>
    <row r="34" spans="1:4">
      <c r="A34" s="10" t="s">
        <v>282</v>
      </c>
      <c r="B34" s="14">
        <v>3093246812</v>
      </c>
      <c r="C34" s="14">
        <v>2968257268</v>
      </c>
      <c r="D34" s="14">
        <v>2658564077</v>
      </c>
    </row>
    <row r="35" spans="1:4">
      <c r="A35" s="67" t="s">
        <v>342</v>
      </c>
      <c r="B35" s="70">
        <v>12045661598</v>
      </c>
      <c r="C35" s="70">
        <v>15231745129</v>
      </c>
      <c r="D35" s="70">
        <v>16774766633</v>
      </c>
    </row>
    <row r="36" spans="1:4">
      <c r="A36" s="10" t="s">
        <v>237</v>
      </c>
      <c r="B36" s="14">
        <v>123240583</v>
      </c>
      <c r="C36" s="14">
        <v>311979136</v>
      </c>
      <c r="D36" s="14">
        <v>244841441</v>
      </c>
    </row>
    <row r="37" spans="1:4">
      <c r="A37" s="67" t="s">
        <v>272</v>
      </c>
      <c r="B37" s="70">
        <v>5726786173</v>
      </c>
      <c r="C37" s="70">
        <v>5835706464</v>
      </c>
      <c r="D37" s="70">
        <v>6381191215</v>
      </c>
    </row>
    <row r="38" spans="1:4" ht="24.75">
      <c r="A38" s="10" t="s">
        <v>274</v>
      </c>
      <c r="B38" s="14">
        <v>13456074429</v>
      </c>
      <c r="C38" s="14">
        <v>11933411137</v>
      </c>
      <c r="D38" s="14">
        <v>9653657518</v>
      </c>
    </row>
    <row r="39" spans="1:4" ht="24.75">
      <c r="A39" s="67" t="s">
        <v>271</v>
      </c>
      <c r="B39" s="70">
        <v>17941957168</v>
      </c>
      <c r="C39" s="70">
        <v>16301408146</v>
      </c>
      <c r="D39" s="70">
        <v>17686257943</v>
      </c>
    </row>
    <row r="40" spans="1:4">
      <c r="A40" s="10" t="s">
        <v>270</v>
      </c>
      <c r="B40" s="14">
        <v>685651769</v>
      </c>
      <c r="C40" s="14">
        <v>564231653</v>
      </c>
      <c r="D40" s="14">
        <v>592520897</v>
      </c>
    </row>
    <row r="41" spans="1:4">
      <c r="A41" s="67" t="s">
        <v>269</v>
      </c>
      <c r="B41" s="70">
        <v>15645696917</v>
      </c>
      <c r="C41" s="70">
        <v>18215027523</v>
      </c>
      <c r="D41" s="70">
        <v>14398329560</v>
      </c>
    </row>
    <row r="42" spans="1:4">
      <c r="A42" s="10" t="s">
        <v>268</v>
      </c>
      <c r="B42" s="14">
        <v>7321862954</v>
      </c>
      <c r="C42" s="14">
        <v>4524589819</v>
      </c>
      <c r="D42" s="14">
        <v>7010998656</v>
      </c>
    </row>
    <row r="43" spans="1:4">
      <c r="A43" s="67" t="s">
        <v>242</v>
      </c>
      <c r="B43" s="70">
        <v>1053135153</v>
      </c>
      <c r="C43" s="70">
        <v>960965424</v>
      </c>
      <c r="D43" s="70">
        <v>5279586428</v>
      </c>
    </row>
    <row r="44" spans="1:4">
      <c r="A44" s="10" t="s">
        <v>258</v>
      </c>
      <c r="B44" s="14">
        <v>12293638522</v>
      </c>
      <c r="C44" s="14">
        <v>8547025950</v>
      </c>
      <c r="D44" s="14">
        <v>4161608946</v>
      </c>
    </row>
    <row r="45" spans="1:4">
      <c r="A45" s="67" t="s">
        <v>257</v>
      </c>
      <c r="B45" s="70">
        <v>2341938836</v>
      </c>
      <c r="C45" s="70">
        <v>1527585896</v>
      </c>
      <c r="D45" s="70">
        <v>1599935993</v>
      </c>
    </row>
    <row r="46" spans="1:4">
      <c r="A46" s="10" t="s">
        <v>256</v>
      </c>
      <c r="B46" s="14">
        <v>4187692577</v>
      </c>
      <c r="C46" s="14">
        <v>4333891692</v>
      </c>
      <c r="D46" s="14">
        <v>4375480267</v>
      </c>
    </row>
    <row r="47" spans="1:4">
      <c r="A47" s="67" t="s">
        <v>266</v>
      </c>
      <c r="B47" s="70">
        <v>1446554522</v>
      </c>
      <c r="C47" s="70">
        <v>1195997701</v>
      </c>
      <c r="D47" s="70">
        <v>1951444452</v>
      </c>
    </row>
    <row r="48" spans="1:4" ht="24.75">
      <c r="A48" s="10" t="s">
        <v>278</v>
      </c>
      <c r="B48" s="14">
        <v>3873357870</v>
      </c>
      <c r="C48" s="14">
        <v>3760413558</v>
      </c>
      <c r="D48" s="14">
        <v>3863667025</v>
      </c>
    </row>
    <row r="49" spans="1:4">
      <c r="A49" s="67" t="s">
        <v>241</v>
      </c>
      <c r="B49" s="70">
        <v>267442447</v>
      </c>
      <c r="C49" s="70">
        <v>182256788</v>
      </c>
      <c r="D49" s="70">
        <v>86220477</v>
      </c>
    </row>
    <row r="50" spans="1:4">
      <c r="A50" s="10" t="s">
        <v>230</v>
      </c>
      <c r="B50" s="14">
        <v>577314478</v>
      </c>
      <c r="C50" s="14">
        <v>1235578603</v>
      </c>
      <c r="D50" s="14">
        <v>913887375</v>
      </c>
    </row>
    <row r="51" spans="1:4">
      <c r="A51" s="67" t="s">
        <v>285</v>
      </c>
      <c r="B51" s="70">
        <v>0</v>
      </c>
      <c r="C51" s="70">
        <v>0</v>
      </c>
      <c r="D51" s="70">
        <v>0</v>
      </c>
    </row>
    <row r="52" spans="1:4">
      <c r="A52" s="10" t="s">
        <v>261</v>
      </c>
      <c r="B52" s="14">
        <v>1063810374</v>
      </c>
      <c r="C52" s="14">
        <v>1479837258</v>
      </c>
      <c r="D52" s="14">
        <v>1547892939</v>
      </c>
    </row>
    <row r="53" spans="1:4">
      <c r="A53" s="67" t="s">
        <v>262</v>
      </c>
      <c r="B53" s="70">
        <v>9681238240</v>
      </c>
      <c r="C53" s="70">
        <v>12284153711</v>
      </c>
      <c r="D53" s="70">
        <v>11784851890</v>
      </c>
    </row>
    <row r="54" spans="1:4">
      <c r="A54" s="10" t="s">
        <v>238</v>
      </c>
      <c r="B54" s="14">
        <v>853404</v>
      </c>
      <c r="C54" s="14">
        <v>23515793</v>
      </c>
      <c r="D54" s="14">
        <v>23693487</v>
      </c>
    </row>
    <row r="55" spans="1:4">
      <c r="A55" s="67" t="s">
        <v>244</v>
      </c>
      <c r="B55" s="70">
        <v>144683884432</v>
      </c>
      <c r="C55" s="70">
        <v>98026784682</v>
      </c>
      <c r="D55" s="70">
        <v>183314277512</v>
      </c>
    </row>
    <row r="56" spans="1:4" ht="24.75">
      <c r="A56" s="10" t="s">
        <v>225</v>
      </c>
      <c r="B56" s="14">
        <v>14202739793</v>
      </c>
      <c r="C56" s="14">
        <v>15258370070</v>
      </c>
      <c r="D56" s="14">
        <v>17968817889</v>
      </c>
    </row>
    <row r="57" spans="1:4">
      <c r="A57" s="67" t="s">
        <v>251</v>
      </c>
      <c r="B57" s="70">
        <v>2172902762</v>
      </c>
      <c r="C57" s="70">
        <v>2324538825</v>
      </c>
      <c r="D57" s="70">
        <v>1948328751</v>
      </c>
    </row>
    <row r="58" spans="1:4">
      <c r="A58" s="10" t="s">
        <v>250</v>
      </c>
      <c r="B58" s="14">
        <v>2122058544</v>
      </c>
      <c r="C58" s="14">
        <v>1992781599</v>
      </c>
      <c r="D58" s="14">
        <v>1954512390</v>
      </c>
    </row>
    <row r="59" spans="1:4">
      <c r="A59" s="67" t="s">
        <v>231</v>
      </c>
      <c r="B59" s="70">
        <v>9726483672</v>
      </c>
      <c r="C59" s="70">
        <v>11863994656</v>
      </c>
      <c r="D59" s="70">
        <v>15896648426</v>
      </c>
    </row>
    <row r="60" spans="1:4">
      <c r="A60" s="10" t="s">
        <v>224</v>
      </c>
      <c r="B60" s="14">
        <v>12198466397</v>
      </c>
      <c r="C60" s="14">
        <v>14301172820</v>
      </c>
      <c r="D60" s="14">
        <v>14918501155</v>
      </c>
    </row>
    <row r="61" spans="1:4">
      <c r="A61" s="67" t="s">
        <v>253</v>
      </c>
      <c r="B61" s="70">
        <v>34015155834</v>
      </c>
      <c r="C61" s="70">
        <v>36581642054</v>
      </c>
      <c r="D61" s="70">
        <v>39879624922</v>
      </c>
    </row>
    <row r="62" spans="1:4">
      <c r="A62" s="10" t="s">
        <v>252</v>
      </c>
      <c r="B62" s="14">
        <v>1411765335</v>
      </c>
      <c r="C62" s="14">
        <v>1427305026</v>
      </c>
      <c r="D62" s="14">
        <v>1474402480</v>
      </c>
    </row>
    <row r="63" spans="1:4">
      <c r="A63" s="67" t="s">
        <v>228</v>
      </c>
      <c r="B63" s="70">
        <v>11755122752.533001</v>
      </c>
      <c r="C63" s="70">
        <v>10636231934.143999</v>
      </c>
      <c r="D63" s="70">
        <v>13456353356.238001</v>
      </c>
    </row>
    <row r="64" spans="1:4">
      <c r="A64" s="10" t="s">
        <v>233</v>
      </c>
      <c r="B64" s="14">
        <v>3081122826</v>
      </c>
      <c r="C64" s="14">
        <v>3068011270</v>
      </c>
      <c r="D64" s="14">
        <v>2436438834</v>
      </c>
    </row>
    <row r="65" spans="1:4">
      <c r="A65" s="67" t="s">
        <v>275</v>
      </c>
      <c r="B65" s="70">
        <v>71958739109</v>
      </c>
      <c r="C65" s="70">
        <v>78092419771</v>
      </c>
      <c r="D65" s="70">
        <v>70552242604</v>
      </c>
    </row>
    <row r="66" spans="1:4">
      <c r="A66" s="10" t="s">
        <v>280</v>
      </c>
      <c r="B66" s="14">
        <v>21967601882</v>
      </c>
      <c r="C66" s="14">
        <v>10184521955</v>
      </c>
      <c r="D66" s="14">
        <v>5303870941</v>
      </c>
    </row>
    <row r="67" spans="1:4">
      <c r="A67" s="67" t="s">
        <v>223</v>
      </c>
      <c r="B67" s="70">
        <v>81453073860</v>
      </c>
      <c r="C67" s="70">
        <v>93125266187</v>
      </c>
      <c r="D67" s="70">
        <v>114734903174</v>
      </c>
    </row>
    <row r="68" spans="1:4" s="8" customFormat="1">
      <c r="A68" s="27" t="s">
        <v>10</v>
      </c>
      <c r="B68" s="45">
        <v>1054043407604.087</v>
      </c>
      <c r="C68" s="45">
        <v>974516683942.49194</v>
      </c>
      <c r="D68" s="45">
        <v>1176675501112.813</v>
      </c>
    </row>
    <row r="69" spans="1:4">
      <c r="A69" s="21" t="s">
        <v>337</v>
      </c>
    </row>
  </sheetData>
  <sortState ref="A4:E67">
    <sortCondition ref="A4"/>
  </sortState>
  <pageMargins left="0.70866141732283472" right="0.70866141732283472" top="0.74803149606299213" bottom="0.74803149606299213" header="0.31496062992125984" footer="0.31496062992125984"/>
  <pageSetup paperSize="9" scale="86" firstPageNumber="199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D72"/>
  <sheetViews>
    <sheetView view="pageLayout" topLeftCell="A71" workbookViewId="0">
      <selection activeCell="A4" sqref="A4"/>
    </sheetView>
  </sheetViews>
  <sheetFormatPr baseColWidth="10" defaultRowHeight="15"/>
  <cols>
    <col min="1" max="1" width="79.5703125" customWidth="1"/>
    <col min="2" max="4" width="14.7109375" customWidth="1"/>
  </cols>
  <sheetData>
    <row r="2" spans="1:4" s="2" customFormat="1">
      <c r="A2" s="9" t="s">
        <v>330</v>
      </c>
    </row>
    <row r="3" spans="1:4" s="2" customFormat="1"/>
    <row r="4" spans="1:4" s="2" customFormat="1" ht="18.75" customHeight="1">
      <c r="A4" s="54" t="s">
        <v>287</v>
      </c>
      <c r="B4" s="62">
        <v>2010</v>
      </c>
      <c r="C4" s="62">
        <v>2011</v>
      </c>
      <c r="D4" s="62">
        <v>2012</v>
      </c>
    </row>
    <row r="5" spans="1:4" s="2" customFormat="1">
      <c r="A5" s="25" t="s">
        <v>222</v>
      </c>
      <c r="B5" s="14">
        <v>25000</v>
      </c>
      <c r="C5" s="14">
        <v>0</v>
      </c>
      <c r="D5" s="14">
        <v>2114454</v>
      </c>
    </row>
    <row r="6" spans="1:4" s="2" customFormat="1">
      <c r="A6" s="71" t="s">
        <v>273</v>
      </c>
      <c r="B6" s="70">
        <v>64559896</v>
      </c>
      <c r="C6" s="70">
        <v>6838583</v>
      </c>
      <c r="D6" s="70">
        <v>11760945</v>
      </c>
    </row>
    <row r="7" spans="1:4" s="2" customFormat="1">
      <c r="A7" s="26" t="s">
        <v>283</v>
      </c>
      <c r="B7" s="14">
        <v>5169640</v>
      </c>
      <c r="C7" s="14">
        <v>4885157</v>
      </c>
      <c r="D7" s="14">
        <v>4000000</v>
      </c>
    </row>
    <row r="8" spans="1:4" s="2" customFormat="1">
      <c r="A8" s="71" t="s">
        <v>279</v>
      </c>
      <c r="B8" s="70">
        <v>14539057</v>
      </c>
      <c r="C8" s="70">
        <v>21431257</v>
      </c>
      <c r="D8" s="70">
        <v>98394</v>
      </c>
    </row>
    <row r="9" spans="1:4" s="2" customFormat="1">
      <c r="A9" s="26" t="s">
        <v>284</v>
      </c>
      <c r="B9" s="14">
        <v>352431569</v>
      </c>
      <c r="C9" s="14">
        <v>352331550</v>
      </c>
      <c r="D9" s="14">
        <v>874767087</v>
      </c>
    </row>
    <row r="10" spans="1:4" s="2" customFormat="1">
      <c r="A10" s="71" t="s">
        <v>267</v>
      </c>
      <c r="B10" s="70">
        <v>788934144</v>
      </c>
      <c r="C10" s="70">
        <v>1432302556</v>
      </c>
      <c r="D10" s="70">
        <v>1252301407</v>
      </c>
    </row>
    <row r="11" spans="1:4" s="2" customFormat="1">
      <c r="A11" s="26" t="s">
        <v>264</v>
      </c>
      <c r="B11" s="14">
        <v>34988119</v>
      </c>
      <c r="C11" s="14">
        <v>9105074</v>
      </c>
      <c r="D11" s="14">
        <v>1249572343</v>
      </c>
    </row>
    <row r="12" spans="1:4" s="2" customFormat="1">
      <c r="A12" s="71" t="s">
        <v>276</v>
      </c>
      <c r="B12" s="70">
        <v>0</v>
      </c>
      <c r="C12" s="70">
        <v>278723487</v>
      </c>
      <c r="D12" s="70">
        <v>0</v>
      </c>
    </row>
    <row r="13" spans="1:4" s="2" customFormat="1">
      <c r="A13" s="26" t="s">
        <v>232</v>
      </c>
      <c r="B13" s="14">
        <v>292593071</v>
      </c>
      <c r="C13" s="14">
        <v>587360084</v>
      </c>
      <c r="D13" s="14">
        <v>99968500</v>
      </c>
    </row>
    <row r="14" spans="1:4" s="2" customFormat="1">
      <c r="A14" s="71" t="s">
        <v>229</v>
      </c>
      <c r="B14" s="70">
        <v>31692570</v>
      </c>
      <c r="C14" s="70">
        <v>52420533</v>
      </c>
      <c r="D14" s="70">
        <v>65848722</v>
      </c>
    </row>
    <row r="15" spans="1:4" s="2" customFormat="1">
      <c r="A15" s="26" t="s">
        <v>236</v>
      </c>
      <c r="B15" s="14">
        <v>0</v>
      </c>
      <c r="C15" s="14">
        <v>0</v>
      </c>
      <c r="D15" s="14">
        <v>0</v>
      </c>
    </row>
    <row r="16" spans="1:4" s="2" customFormat="1">
      <c r="A16" s="71" t="s">
        <v>260</v>
      </c>
      <c r="B16" s="70">
        <v>25125232</v>
      </c>
      <c r="C16" s="70">
        <v>26771515</v>
      </c>
      <c r="D16" s="70">
        <v>30539458</v>
      </c>
    </row>
    <row r="17" spans="1:4" s="2" customFormat="1">
      <c r="A17" s="26" t="s">
        <v>226</v>
      </c>
      <c r="B17" s="14">
        <v>50296653324</v>
      </c>
      <c r="C17" s="14">
        <v>4531515000</v>
      </c>
      <c r="D17" s="14">
        <v>9843424899</v>
      </c>
    </row>
    <row r="18" spans="1:4" s="2" customFormat="1">
      <c r="A18" s="71" t="s">
        <v>281</v>
      </c>
      <c r="B18" s="70">
        <v>5939823</v>
      </c>
      <c r="C18" s="70">
        <v>700000</v>
      </c>
      <c r="D18" s="70">
        <v>13925260</v>
      </c>
    </row>
    <row r="19" spans="1:4" s="2" customFormat="1" ht="24">
      <c r="A19" s="26" t="s">
        <v>277</v>
      </c>
      <c r="B19" s="14">
        <v>9937103</v>
      </c>
      <c r="C19" s="14">
        <v>1973520</v>
      </c>
      <c r="D19" s="14">
        <v>736163</v>
      </c>
    </row>
    <row r="20" spans="1:4" s="2" customFormat="1">
      <c r="A20" s="71" t="s">
        <v>259</v>
      </c>
      <c r="B20" s="70">
        <v>0</v>
      </c>
      <c r="C20" s="70">
        <v>124903200</v>
      </c>
      <c r="D20" s="70">
        <v>31079500</v>
      </c>
    </row>
    <row r="21" spans="1:4" s="2" customFormat="1">
      <c r="A21" s="26" t="s">
        <v>234</v>
      </c>
      <c r="B21" s="14">
        <v>0</v>
      </c>
      <c r="C21" s="14">
        <v>0</v>
      </c>
      <c r="D21" s="14">
        <v>0</v>
      </c>
    </row>
    <row r="22" spans="1:4" s="2" customFormat="1">
      <c r="A22" s="71" t="s">
        <v>246</v>
      </c>
      <c r="B22" s="70">
        <v>0</v>
      </c>
      <c r="C22" s="70">
        <v>0</v>
      </c>
      <c r="D22" s="70">
        <v>0</v>
      </c>
    </row>
    <row r="23" spans="1:4" s="2" customFormat="1">
      <c r="A23" s="26" t="s">
        <v>255</v>
      </c>
      <c r="B23" s="14">
        <v>8133860</v>
      </c>
      <c r="C23" s="14">
        <v>0</v>
      </c>
      <c r="D23" s="14">
        <v>0</v>
      </c>
    </row>
    <row r="24" spans="1:4" s="2" customFormat="1" ht="24">
      <c r="A24" s="71" t="s">
        <v>240</v>
      </c>
      <c r="B24" s="70">
        <v>165971213</v>
      </c>
      <c r="C24" s="70">
        <v>180882353</v>
      </c>
      <c r="D24" s="70">
        <v>1227754335</v>
      </c>
    </row>
    <row r="25" spans="1:4" s="2" customFormat="1">
      <c r="A25" s="26" t="s">
        <v>265</v>
      </c>
      <c r="B25" s="14">
        <v>16301502406</v>
      </c>
      <c r="C25" s="14">
        <v>24640209029</v>
      </c>
      <c r="D25" s="14">
        <v>32834721663</v>
      </c>
    </row>
    <row r="26" spans="1:4" s="2" customFormat="1" ht="24">
      <c r="A26" s="71" t="s">
        <v>239</v>
      </c>
      <c r="B26" s="70">
        <v>56005114290</v>
      </c>
      <c r="C26" s="70">
        <v>52691169261</v>
      </c>
      <c r="D26" s="70">
        <v>76063200026</v>
      </c>
    </row>
    <row r="27" spans="1:4" s="2" customFormat="1">
      <c r="A27" s="26" t="s">
        <v>263</v>
      </c>
      <c r="B27" s="14">
        <v>3613803895</v>
      </c>
      <c r="C27" s="14">
        <v>7897359372</v>
      </c>
      <c r="D27" s="14">
        <v>7173550167</v>
      </c>
    </row>
    <row r="28" spans="1:4" s="2" customFormat="1">
      <c r="A28" s="71" t="s">
        <v>245</v>
      </c>
      <c r="B28" s="70">
        <v>1893650875</v>
      </c>
      <c r="C28" s="70">
        <v>1050130417</v>
      </c>
      <c r="D28" s="70">
        <v>102263261</v>
      </c>
    </row>
    <row r="29" spans="1:4" s="2" customFormat="1">
      <c r="A29" s="26" t="s">
        <v>235</v>
      </c>
      <c r="B29" s="14">
        <v>3022043999</v>
      </c>
      <c r="C29" s="14">
        <v>1559902425</v>
      </c>
      <c r="D29" s="14">
        <v>2023054115</v>
      </c>
    </row>
    <row r="30" spans="1:4" s="2" customFormat="1">
      <c r="A30" s="71" t="s">
        <v>248</v>
      </c>
      <c r="B30" s="70">
        <v>6603088344</v>
      </c>
      <c r="C30" s="70">
        <v>6883326997</v>
      </c>
      <c r="D30" s="70">
        <v>9443536830</v>
      </c>
    </row>
    <row r="31" spans="1:4" s="2" customFormat="1">
      <c r="A31" s="26" t="s">
        <v>243</v>
      </c>
      <c r="B31" s="14">
        <v>0</v>
      </c>
      <c r="C31" s="14">
        <v>0</v>
      </c>
      <c r="D31" s="14">
        <v>0</v>
      </c>
    </row>
    <row r="32" spans="1:4" s="2" customFormat="1" ht="24">
      <c r="A32" s="71" t="s">
        <v>254</v>
      </c>
      <c r="B32" s="70">
        <v>283735139</v>
      </c>
      <c r="C32" s="70">
        <v>460483707</v>
      </c>
      <c r="D32" s="70">
        <v>86761905</v>
      </c>
    </row>
    <row r="33" spans="1:4" s="2" customFormat="1" ht="24">
      <c r="A33" s="26" t="s">
        <v>249</v>
      </c>
      <c r="B33" s="14">
        <v>2097196857</v>
      </c>
      <c r="C33" s="14">
        <v>919560411</v>
      </c>
      <c r="D33" s="14">
        <v>194094197</v>
      </c>
    </row>
    <row r="34" spans="1:4" s="2" customFormat="1">
      <c r="A34" s="71" t="s">
        <v>247</v>
      </c>
      <c r="B34" s="70">
        <v>0</v>
      </c>
      <c r="C34" s="70">
        <v>0</v>
      </c>
      <c r="D34" s="70">
        <v>1302450</v>
      </c>
    </row>
    <row r="35" spans="1:4" s="2" customFormat="1">
      <c r="A35" s="26" t="s">
        <v>282</v>
      </c>
      <c r="B35" s="14">
        <v>20280315</v>
      </c>
      <c r="C35" s="14">
        <v>137314218</v>
      </c>
      <c r="D35" s="14">
        <v>52884214</v>
      </c>
    </row>
    <row r="36" spans="1:4" s="2" customFormat="1">
      <c r="A36" s="71" t="s">
        <v>227</v>
      </c>
      <c r="B36" s="70">
        <v>16181714077</v>
      </c>
      <c r="C36" s="70">
        <v>24814623099</v>
      </c>
      <c r="D36" s="70">
        <v>30483716298</v>
      </c>
    </row>
    <row r="37" spans="1:4" s="2" customFormat="1">
      <c r="A37" s="26" t="s">
        <v>237</v>
      </c>
      <c r="B37" s="14">
        <v>1761584246</v>
      </c>
      <c r="C37" s="14">
        <v>1883843145</v>
      </c>
      <c r="D37" s="14">
        <v>7408199749</v>
      </c>
    </row>
    <row r="38" spans="1:4" s="2" customFormat="1">
      <c r="A38" s="71" t="s">
        <v>272</v>
      </c>
      <c r="B38" s="70">
        <v>9884277</v>
      </c>
      <c r="C38" s="70">
        <v>15898707</v>
      </c>
      <c r="D38" s="70">
        <v>12016954</v>
      </c>
    </row>
    <row r="39" spans="1:4" s="2" customFormat="1" ht="36">
      <c r="A39" s="26" t="s">
        <v>274</v>
      </c>
      <c r="B39" s="14">
        <v>1322181866</v>
      </c>
      <c r="C39" s="14">
        <v>94925025</v>
      </c>
      <c r="D39" s="14">
        <v>419967268</v>
      </c>
    </row>
    <row r="40" spans="1:4" s="2" customFormat="1" ht="24">
      <c r="A40" s="71" t="s">
        <v>271</v>
      </c>
      <c r="B40" s="70">
        <v>568664921</v>
      </c>
      <c r="C40" s="70">
        <v>1640772803</v>
      </c>
      <c r="D40" s="70">
        <v>419307317</v>
      </c>
    </row>
    <row r="41" spans="1:4" s="2" customFormat="1">
      <c r="A41" s="26" t="s">
        <v>270</v>
      </c>
      <c r="B41" s="14">
        <v>32712015</v>
      </c>
      <c r="C41" s="14">
        <v>172929311</v>
      </c>
      <c r="D41" s="14">
        <v>18742998</v>
      </c>
    </row>
    <row r="42" spans="1:4" s="2" customFormat="1">
      <c r="A42" s="71" t="s">
        <v>269</v>
      </c>
      <c r="B42" s="70">
        <v>3280423137</v>
      </c>
      <c r="C42" s="70">
        <v>5386613590</v>
      </c>
      <c r="D42" s="70">
        <v>2415856783</v>
      </c>
    </row>
    <row r="43" spans="1:4" s="2" customFormat="1">
      <c r="A43" s="26" t="s">
        <v>268</v>
      </c>
      <c r="B43" s="14">
        <v>6509452693</v>
      </c>
      <c r="C43" s="14">
        <v>1315163721</v>
      </c>
      <c r="D43" s="14">
        <v>148779305</v>
      </c>
    </row>
    <row r="44" spans="1:4" s="2" customFormat="1">
      <c r="A44" s="71" t="s">
        <v>242</v>
      </c>
      <c r="B44" s="70">
        <v>11378000</v>
      </c>
      <c r="C44" s="70">
        <v>18772187</v>
      </c>
      <c r="D44" s="70">
        <v>12609457</v>
      </c>
    </row>
    <row r="45" spans="1:4" s="2" customFormat="1">
      <c r="A45" s="26" t="s">
        <v>258</v>
      </c>
      <c r="B45" s="14">
        <v>111279262</v>
      </c>
      <c r="C45" s="14">
        <v>51190504</v>
      </c>
      <c r="D45" s="14">
        <v>151902704</v>
      </c>
    </row>
    <row r="46" spans="1:4" s="2" customFormat="1">
      <c r="A46" s="71" t="s">
        <v>257</v>
      </c>
      <c r="B46" s="70">
        <v>648980192</v>
      </c>
      <c r="C46" s="70">
        <v>1413276632</v>
      </c>
      <c r="D46" s="70">
        <v>640318474</v>
      </c>
    </row>
    <row r="47" spans="1:4" s="2" customFormat="1">
      <c r="A47" s="26" t="s">
        <v>256</v>
      </c>
      <c r="B47" s="14">
        <v>14229375</v>
      </c>
      <c r="C47" s="14">
        <v>52730322</v>
      </c>
      <c r="D47" s="14">
        <v>80404453</v>
      </c>
    </row>
    <row r="48" spans="1:4" s="2" customFormat="1">
      <c r="A48" s="71" t="s">
        <v>266</v>
      </c>
      <c r="B48" s="70">
        <v>126412068</v>
      </c>
      <c r="C48" s="70">
        <v>149932854</v>
      </c>
      <c r="D48" s="70">
        <v>30783859</v>
      </c>
    </row>
    <row r="49" spans="1:4" s="2" customFormat="1" ht="24">
      <c r="A49" s="26" t="s">
        <v>278</v>
      </c>
      <c r="B49" s="14">
        <v>361449586</v>
      </c>
      <c r="C49" s="14">
        <v>260879333</v>
      </c>
      <c r="D49" s="14">
        <v>372669213</v>
      </c>
    </row>
    <row r="50" spans="1:4" s="2" customFormat="1">
      <c r="A50" s="71" t="s">
        <v>241</v>
      </c>
      <c r="B50" s="70">
        <v>1779394823</v>
      </c>
      <c r="C50" s="70">
        <v>4131255100</v>
      </c>
      <c r="D50" s="70">
        <v>2090284600</v>
      </c>
    </row>
    <row r="51" spans="1:4" s="2" customFormat="1">
      <c r="A51" s="26" t="s">
        <v>230</v>
      </c>
      <c r="B51" s="14">
        <v>4836966914</v>
      </c>
      <c r="C51" s="14">
        <v>2892077901</v>
      </c>
      <c r="D51" s="14">
        <v>3822580911</v>
      </c>
    </row>
    <row r="52" spans="1:4" s="2" customFormat="1">
      <c r="A52" s="71" t="s">
        <v>285</v>
      </c>
      <c r="B52" s="70">
        <v>11479721000</v>
      </c>
      <c r="C52" s="70">
        <v>5913228000</v>
      </c>
      <c r="D52" s="70">
        <v>9976927300</v>
      </c>
    </row>
    <row r="53" spans="1:4" s="2" customFormat="1">
      <c r="A53" s="26" t="s">
        <v>261</v>
      </c>
      <c r="B53" s="14">
        <v>687967692</v>
      </c>
      <c r="C53" s="14">
        <v>1158037823</v>
      </c>
      <c r="D53" s="14">
        <v>597905778</v>
      </c>
    </row>
    <row r="54" spans="1:4" s="2" customFormat="1">
      <c r="A54" s="71" t="s">
        <v>262</v>
      </c>
      <c r="B54" s="70">
        <v>132492844</v>
      </c>
      <c r="C54" s="70">
        <v>16812250</v>
      </c>
      <c r="D54" s="70">
        <v>194569687</v>
      </c>
    </row>
    <row r="55" spans="1:4" s="2" customFormat="1">
      <c r="A55" s="26" t="s">
        <v>238</v>
      </c>
      <c r="B55" s="14">
        <v>0</v>
      </c>
      <c r="C55" s="14">
        <v>0</v>
      </c>
      <c r="D55" s="14">
        <v>0</v>
      </c>
    </row>
    <row r="56" spans="1:4" s="2" customFormat="1">
      <c r="A56" s="71" t="s">
        <v>244</v>
      </c>
      <c r="B56" s="70">
        <v>17883410924</v>
      </c>
      <c r="C56" s="70">
        <v>20425331559</v>
      </c>
      <c r="D56" s="70">
        <v>19100237536</v>
      </c>
    </row>
    <row r="57" spans="1:4" s="2" customFormat="1" ht="24">
      <c r="A57" s="26" t="s">
        <v>225</v>
      </c>
      <c r="B57" s="14">
        <v>664123090</v>
      </c>
      <c r="C57" s="14">
        <v>598244601</v>
      </c>
      <c r="D57" s="14">
        <v>145868700</v>
      </c>
    </row>
    <row r="58" spans="1:4" s="2" customFormat="1">
      <c r="A58" s="71" t="s">
        <v>251</v>
      </c>
      <c r="B58" s="70">
        <v>2215000</v>
      </c>
      <c r="C58" s="70">
        <v>9000000</v>
      </c>
      <c r="D58" s="70">
        <v>1104590</v>
      </c>
    </row>
    <row r="59" spans="1:4" s="2" customFormat="1">
      <c r="A59" s="26" t="s">
        <v>250</v>
      </c>
      <c r="B59" s="14">
        <v>36876500</v>
      </c>
      <c r="C59" s="14">
        <v>3540000</v>
      </c>
      <c r="D59" s="14">
        <v>410000</v>
      </c>
    </row>
    <row r="60" spans="1:4" s="2" customFormat="1">
      <c r="A60" s="71" t="s">
        <v>231</v>
      </c>
      <c r="B60" s="70">
        <v>53159705</v>
      </c>
      <c r="C60" s="70">
        <v>292546715</v>
      </c>
      <c r="D60" s="70">
        <v>3602523275</v>
      </c>
    </row>
    <row r="61" spans="1:4" s="2" customFormat="1">
      <c r="A61" s="26" t="s">
        <v>224</v>
      </c>
      <c r="B61" s="14">
        <v>122735000</v>
      </c>
      <c r="C61" s="14">
        <v>1935480</v>
      </c>
      <c r="D61" s="14">
        <v>599928184</v>
      </c>
    </row>
    <row r="62" spans="1:4" s="2" customFormat="1">
      <c r="A62" s="71" t="s">
        <v>253</v>
      </c>
      <c r="B62" s="70">
        <v>977600691</v>
      </c>
      <c r="C62" s="70">
        <v>733848077</v>
      </c>
      <c r="D62" s="70">
        <v>1167563718</v>
      </c>
    </row>
    <row r="63" spans="1:4" s="2" customFormat="1">
      <c r="A63" s="26" t="s">
        <v>252</v>
      </c>
      <c r="B63" s="14">
        <v>174843081</v>
      </c>
      <c r="C63" s="14">
        <v>142613622</v>
      </c>
      <c r="D63" s="14">
        <v>409728501</v>
      </c>
    </row>
    <row r="64" spans="1:4" s="2" customFormat="1">
      <c r="A64" s="71" t="s">
        <v>228</v>
      </c>
      <c r="B64" s="70">
        <v>2484587609</v>
      </c>
      <c r="C64" s="70">
        <v>3115967422</v>
      </c>
      <c r="D64" s="70">
        <v>5628950858</v>
      </c>
    </row>
    <row r="65" spans="1:4" s="2" customFormat="1">
      <c r="A65" s="26" t="s">
        <v>233</v>
      </c>
      <c r="B65" s="14">
        <v>4867490</v>
      </c>
      <c r="C65" s="14">
        <v>376357039</v>
      </c>
      <c r="D65" s="14">
        <v>257125912</v>
      </c>
    </row>
    <row r="66" spans="1:4" s="2" customFormat="1">
      <c r="A66" s="71" t="s">
        <v>275</v>
      </c>
      <c r="B66" s="70">
        <v>3561586975</v>
      </c>
      <c r="C66" s="70">
        <v>2868899335</v>
      </c>
      <c r="D66" s="70">
        <v>1354474713</v>
      </c>
    </row>
    <row r="67" spans="1:4" s="2" customFormat="1">
      <c r="A67" s="26" t="s">
        <v>280</v>
      </c>
      <c r="B67" s="14">
        <v>94653618</v>
      </c>
      <c r="C67" s="14">
        <v>230625915</v>
      </c>
      <c r="D67" s="14">
        <v>74485911</v>
      </c>
    </row>
    <row r="68" spans="1:4" s="2" customFormat="1">
      <c r="A68" s="71" t="s">
        <v>223</v>
      </c>
      <c r="B68" s="70">
        <v>47047494571</v>
      </c>
      <c r="C68" s="70">
        <v>0</v>
      </c>
      <c r="D68" s="70">
        <v>15550188</v>
      </c>
    </row>
    <row r="69" spans="1:4" s="2" customFormat="1">
      <c r="A69" s="28" t="s">
        <v>10</v>
      </c>
      <c r="B69" s="14">
        <v>264902152983</v>
      </c>
      <c r="C69" s="14">
        <v>184033471778</v>
      </c>
      <c r="D69" s="14">
        <v>234338755489</v>
      </c>
    </row>
    <row r="70" spans="1:4">
      <c r="A70" s="21" t="s">
        <v>337</v>
      </c>
      <c r="B70" s="29"/>
      <c r="C70" s="29"/>
      <c r="D70" s="29"/>
    </row>
    <row r="71" spans="1:4">
      <c r="A71" s="29"/>
      <c r="B71" s="29"/>
      <c r="C71" s="29"/>
      <c r="D71" s="29"/>
    </row>
    <row r="72" spans="1:4">
      <c r="A72" s="29"/>
      <c r="B72" s="29"/>
      <c r="C72" s="29"/>
      <c r="D72" s="29"/>
    </row>
  </sheetData>
  <pageMargins left="0.70866141732283472" right="0.70866141732283472" top="0.74803149606299213" bottom="0.74803149606299213" header="0.31496062992125984" footer="0.31496062992125984"/>
  <pageSetup paperSize="9" firstPageNumber="201" orientation="landscape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H20"/>
  <sheetViews>
    <sheetView view="pageLayout" topLeftCell="A15" workbookViewId="0">
      <selection activeCell="A17" sqref="A17"/>
    </sheetView>
  </sheetViews>
  <sheetFormatPr baseColWidth="10" defaultRowHeight="15"/>
  <cols>
    <col min="1" max="1" width="7.42578125" style="2" customWidth="1"/>
    <col min="2" max="2" width="16.42578125" style="2" customWidth="1"/>
    <col min="3" max="3" width="18.7109375" style="2" customWidth="1"/>
    <col min="4" max="4" width="17.42578125" style="2" customWidth="1"/>
    <col min="5" max="5" width="15.7109375" style="2" customWidth="1"/>
    <col min="6" max="6" width="13.28515625" style="2" customWidth="1"/>
    <col min="7" max="7" width="2.42578125" style="2" customWidth="1"/>
    <col min="8" max="8" width="0.140625" style="2" customWidth="1"/>
    <col min="9" max="16384" width="11.42578125" style="2"/>
  </cols>
  <sheetData>
    <row r="2" spans="1:8">
      <c r="A2" s="9" t="s">
        <v>331</v>
      </c>
    </row>
    <row r="4" spans="1:8" s="8" customFormat="1" ht="18.75" customHeight="1">
      <c r="A4" s="58" t="s">
        <v>290</v>
      </c>
      <c r="B4" s="63" t="s">
        <v>316</v>
      </c>
      <c r="C4" s="63" t="s">
        <v>317</v>
      </c>
      <c r="D4" s="63" t="s">
        <v>318</v>
      </c>
      <c r="E4" s="63" t="s">
        <v>338</v>
      </c>
      <c r="F4" s="63" t="s">
        <v>319</v>
      </c>
    </row>
    <row r="5" spans="1:8">
      <c r="A5" s="31">
        <v>1998</v>
      </c>
      <c r="B5" s="14">
        <v>377258545169</v>
      </c>
      <c r="C5" s="14">
        <v>2830310899</v>
      </c>
      <c r="D5" s="14">
        <v>137105979471</v>
      </c>
      <c r="E5" s="14">
        <v>-240152565698</v>
      </c>
      <c r="F5" s="30">
        <v>36.340000000000003</v>
      </c>
    </row>
    <row r="6" spans="1:8">
      <c r="A6" s="72">
        <v>1999</v>
      </c>
      <c r="B6" s="70">
        <v>432290639645</v>
      </c>
      <c r="C6" s="70">
        <v>5624797415</v>
      </c>
      <c r="D6" s="70">
        <v>139100141445</v>
      </c>
      <c r="E6" s="70">
        <v>-293190498200</v>
      </c>
      <c r="F6" s="73">
        <v>32.18</v>
      </c>
    </row>
    <row r="7" spans="1:8">
      <c r="A7" s="31">
        <v>2000</v>
      </c>
      <c r="B7" s="14">
        <v>400636230378</v>
      </c>
      <c r="C7" s="14">
        <v>10215459613</v>
      </c>
      <c r="D7" s="14">
        <v>138673921977</v>
      </c>
      <c r="E7" s="14">
        <v>-261962308401</v>
      </c>
      <c r="F7" s="30">
        <v>34.61</v>
      </c>
    </row>
    <row r="8" spans="1:8">
      <c r="A8" s="72">
        <v>2001</v>
      </c>
      <c r="B8" s="70">
        <v>456512911771</v>
      </c>
      <c r="C8" s="70">
        <v>24793548227</v>
      </c>
      <c r="D8" s="70">
        <v>150458408197</v>
      </c>
      <c r="E8" s="70">
        <v>-306054503574</v>
      </c>
      <c r="F8" s="73">
        <v>32.96</v>
      </c>
      <c r="H8" s="3"/>
    </row>
    <row r="9" spans="1:8">
      <c r="A9" s="31">
        <v>2002</v>
      </c>
      <c r="B9" s="14">
        <v>502446787989</v>
      </c>
      <c r="C9" s="14">
        <v>43004648466</v>
      </c>
      <c r="D9" s="14">
        <v>167525320631</v>
      </c>
      <c r="E9" s="14">
        <v>-334921467358</v>
      </c>
      <c r="F9" s="30">
        <v>33.340000000000003</v>
      </c>
    </row>
    <row r="10" spans="1:8">
      <c r="A10" s="72">
        <v>2003</v>
      </c>
      <c r="B10" s="70">
        <v>515053120724</v>
      </c>
      <c r="C10" s="70">
        <v>14610623059</v>
      </c>
      <c r="D10" s="70">
        <v>157846404590</v>
      </c>
      <c r="E10" s="70">
        <v>-357206716134</v>
      </c>
      <c r="F10" s="73">
        <v>30.65</v>
      </c>
    </row>
    <row r="11" spans="1:8">
      <c r="A11" s="31">
        <v>2004</v>
      </c>
      <c r="B11" s="14">
        <v>470968947582</v>
      </c>
      <c r="C11" s="14">
        <v>6375422605</v>
      </c>
      <c r="D11" s="14">
        <v>158732564729</v>
      </c>
      <c r="E11" s="14">
        <v>-312236382853</v>
      </c>
      <c r="F11" s="30">
        <v>33.700000000000003</v>
      </c>
    </row>
    <row r="12" spans="1:8">
      <c r="A12" s="72">
        <v>2005</v>
      </c>
      <c r="B12" s="70">
        <v>473980549076</v>
      </c>
      <c r="C12" s="70">
        <v>11417924033</v>
      </c>
      <c r="D12" s="70">
        <v>153249241299</v>
      </c>
      <c r="E12" s="70">
        <v>-320731307777</v>
      </c>
      <c r="F12" s="73">
        <v>32.33</v>
      </c>
    </row>
    <row r="13" spans="1:8">
      <c r="A13" s="31">
        <v>2006</v>
      </c>
      <c r="B13" s="14">
        <v>526948317003</v>
      </c>
      <c r="C13" s="14">
        <v>8991523036</v>
      </c>
      <c r="D13" s="14">
        <v>116706288944</v>
      </c>
      <c r="E13" s="14">
        <v>-410242028059</v>
      </c>
      <c r="F13" s="30">
        <v>22.15</v>
      </c>
    </row>
    <row r="14" spans="1:8">
      <c r="A14" s="72">
        <v>2007</v>
      </c>
      <c r="B14" s="70">
        <v>781792483153</v>
      </c>
      <c r="C14" s="70">
        <v>4944662376</v>
      </c>
      <c r="D14" s="70">
        <v>130844468498</v>
      </c>
      <c r="E14" s="70">
        <v>-650948014655</v>
      </c>
      <c r="F14" s="73">
        <v>16.739999999999998</v>
      </c>
    </row>
    <row r="15" spans="1:8">
      <c r="A15" s="31">
        <v>2008</v>
      </c>
      <c r="B15" s="14">
        <v>767121956694</v>
      </c>
      <c r="C15" s="14">
        <v>39068962815</v>
      </c>
      <c r="D15" s="14">
        <v>188196716425</v>
      </c>
      <c r="E15" s="14">
        <v>-578925240269</v>
      </c>
      <c r="F15" s="30">
        <v>24.53</v>
      </c>
    </row>
    <row r="16" spans="1:8">
      <c r="A16" s="72">
        <v>2009</v>
      </c>
      <c r="B16" s="70">
        <v>743249607436</v>
      </c>
      <c r="C16" s="70">
        <v>27585950352</v>
      </c>
      <c r="D16" s="70">
        <v>212976897273</v>
      </c>
      <c r="E16" s="70">
        <v>-530272710163</v>
      </c>
      <c r="F16" s="73">
        <v>28.65</v>
      </c>
    </row>
    <row r="17" spans="1:6">
      <c r="A17" s="31">
        <v>2010</v>
      </c>
      <c r="B17" s="11">
        <v>1054043407604.0861</v>
      </c>
      <c r="C17" s="11">
        <v>26709968619</v>
      </c>
      <c r="D17" s="11">
        <v>264902152983</v>
      </c>
      <c r="E17" s="11">
        <f>D17-B17</f>
        <v>-789141254621.08606</v>
      </c>
      <c r="F17" s="33">
        <f>(D17/B17)*100</f>
        <v>25.131996564082783</v>
      </c>
    </row>
    <row r="18" spans="1:6">
      <c r="A18" s="72">
        <v>2011</v>
      </c>
      <c r="B18" s="70">
        <v>974516683942.49194</v>
      </c>
      <c r="C18" s="70">
        <v>24204589043</v>
      </c>
      <c r="D18" s="70">
        <v>184033471778</v>
      </c>
      <c r="E18" s="70">
        <f t="shared" ref="E18:E19" si="0">D18-B18</f>
        <v>-790483212164.49194</v>
      </c>
      <c r="F18" s="90">
        <f t="shared" ref="F18:F19" si="1">(D18/B18)*100</f>
        <v>18.884589131247768</v>
      </c>
    </row>
    <row r="19" spans="1:6">
      <c r="A19" s="32">
        <v>2012</v>
      </c>
      <c r="B19" s="11">
        <v>1176675501112.813</v>
      </c>
      <c r="C19" s="11">
        <v>40474854874</v>
      </c>
      <c r="D19" s="11">
        <v>234338755489</v>
      </c>
      <c r="E19" s="11">
        <f t="shared" si="0"/>
        <v>-942336745623.81299</v>
      </c>
      <c r="F19" s="33">
        <f t="shared" si="1"/>
        <v>19.915325445917727</v>
      </c>
    </row>
    <row r="20" spans="1:6" ht="13.5" customHeight="1">
      <c r="A20" s="39" t="s">
        <v>337</v>
      </c>
    </row>
  </sheetData>
  <pageMargins left="0.70866141732283472" right="0.70866141732283472" top="0.74803149606299213" bottom="0.74803149606299213" header="0.31496062992125984" footer="0.31496062992125984"/>
  <pageSetup paperSize="9" scale="93" firstPageNumber="204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G216"/>
  <sheetViews>
    <sheetView tabSelected="1" view="pageLayout" workbookViewId="0">
      <selection activeCell="A6" sqref="A6"/>
    </sheetView>
  </sheetViews>
  <sheetFormatPr baseColWidth="10" defaultRowHeight="15"/>
  <cols>
    <col min="1" max="1" width="29.85546875" style="2" customWidth="1"/>
    <col min="2" max="2" width="18.42578125" style="37" customWidth="1"/>
    <col min="3" max="3" width="21.28515625" style="37" customWidth="1"/>
    <col min="4" max="4" width="15.7109375" style="37" customWidth="1"/>
    <col min="5" max="5" width="2.85546875" style="2" hidden="1" customWidth="1"/>
    <col min="6" max="16384" width="11.42578125" style="2"/>
  </cols>
  <sheetData>
    <row r="2" spans="1:7" s="65" customFormat="1" ht="12.75">
      <c r="A2" s="75" t="s">
        <v>332</v>
      </c>
      <c r="B2" s="76"/>
      <c r="C2" s="76"/>
      <c r="D2" s="76"/>
    </row>
    <row r="3" spans="1:7" s="65" customFormat="1" ht="12.75">
      <c r="A3" s="75"/>
      <c r="B3" s="76"/>
      <c r="C3" s="76"/>
      <c r="D3" s="76"/>
    </row>
    <row r="4" spans="1:7" s="65" customFormat="1" ht="18.75" customHeight="1">
      <c r="A4" s="91" t="s">
        <v>295</v>
      </c>
      <c r="B4" s="92" t="s">
        <v>291</v>
      </c>
      <c r="C4" s="92" t="s">
        <v>292</v>
      </c>
      <c r="D4" s="92" t="s">
        <v>293</v>
      </c>
    </row>
    <row r="5" spans="1:7" s="65" customFormat="1" ht="12.75">
      <c r="A5" s="93" t="s">
        <v>13</v>
      </c>
      <c r="B5" s="93">
        <v>19186815</v>
      </c>
      <c r="C5" s="93">
        <v>0</v>
      </c>
      <c r="D5" s="93">
        <f>+C5-B5</f>
        <v>-19186815</v>
      </c>
    </row>
    <row r="6" spans="1:7" s="65" customFormat="1" ht="12.75">
      <c r="A6" s="94" t="s">
        <v>219</v>
      </c>
      <c r="B6" s="95">
        <v>16175652823</v>
      </c>
      <c r="C6" s="95">
        <v>4211484747</v>
      </c>
      <c r="D6" s="95">
        <f t="shared" ref="D6:D68" si="0">+C6-B6</f>
        <v>-11964168076</v>
      </c>
    </row>
    <row r="7" spans="1:7" s="65" customFormat="1" ht="12.75">
      <c r="A7" s="93" t="s">
        <v>15</v>
      </c>
      <c r="B7" s="89">
        <v>6901073</v>
      </c>
      <c r="C7" s="89">
        <v>10046483</v>
      </c>
      <c r="D7" s="89">
        <f t="shared" si="0"/>
        <v>3145410</v>
      </c>
      <c r="G7" s="66"/>
    </row>
    <row r="8" spans="1:7" s="65" customFormat="1" ht="12.75">
      <c r="A8" s="94" t="s">
        <v>61</v>
      </c>
      <c r="B8" s="95">
        <v>6959736</v>
      </c>
      <c r="C8" s="95">
        <v>0</v>
      </c>
      <c r="D8" s="95">
        <f t="shared" si="0"/>
        <v>-6959736</v>
      </c>
      <c r="G8" s="66"/>
    </row>
    <row r="9" spans="1:7" s="65" customFormat="1" ht="12.75">
      <c r="A9" s="93" t="s">
        <v>56</v>
      </c>
      <c r="B9" s="89">
        <v>31324741689.970001</v>
      </c>
      <c r="C9" s="89">
        <v>420638527</v>
      </c>
      <c r="D9" s="89">
        <f t="shared" si="0"/>
        <v>-30904103162.970001</v>
      </c>
      <c r="G9" s="66"/>
    </row>
    <row r="10" spans="1:7" s="65" customFormat="1" ht="12.75">
      <c r="A10" s="94" t="s">
        <v>11</v>
      </c>
      <c r="B10" s="95">
        <v>14000810</v>
      </c>
      <c r="C10" s="95">
        <v>0</v>
      </c>
      <c r="D10" s="95">
        <f t="shared" si="0"/>
        <v>-14000810</v>
      </c>
      <c r="G10" s="66"/>
    </row>
    <row r="11" spans="1:7" s="65" customFormat="1" ht="12.75">
      <c r="A11" s="93" t="s">
        <v>18</v>
      </c>
      <c r="B11" s="89">
        <v>3000000</v>
      </c>
      <c r="C11" s="89">
        <v>0</v>
      </c>
      <c r="D11" s="89">
        <f t="shared" si="0"/>
        <v>-3000000</v>
      </c>
    </row>
    <row r="12" spans="1:7" s="65" customFormat="1" ht="12.75">
      <c r="A12" s="94" t="s">
        <v>14</v>
      </c>
      <c r="B12" s="95">
        <v>2858158</v>
      </c>
      <c r="C12" s="95">
        <v>0</v>
      </c>
      <c r="D12" s="95">
        <f t="shared" si="0"/>
        <v>-2858158</v>
      </c>
    </row>
    <row r="13" spans="1:7" s="65" customFormat="1" ht="12.75">
      <c r="A13" s="93" t="s">
        <v>17</v>
      </c>
      <c r="B13" s="89">
        <v>3359130</v>
      </c>
      <c r="C13" s="89">
        <v>0</v>
      </c>
      <c r="D13" s="89">
        <f t="shared" si="0"/>
        <v>-3359130</v>
      </c>
    </row>
    <row r="14" spans="1:7" s="65" customFormat="1" ht="12.75">
      <c r="A14" s="94" t="s">
        <v>171</v>
      </c>
      <c r="B14" s="95">
        <v>1296687899</v>
      </c>
      <c r="C14" s="95">
        <v>3306649</v>
      </c>
      <c r="D14" s="95">
        <f t="shared" si="0"/>
        <v>-1293381250</v>
      </c>
    </row>
    <row r="15" spans="1:7" s="65" customFormat="1" ht="12.75">
      <c r="A15" s="93" t="s">
        <v>19</v>
      </c>
      <c r="B15" s="89">
        <v>2362221523.3909998</v>
      </c>
      <c r="C15" s="89">
        <v>3300000</v>
      </c>
      <c r="D15" s="89">
        <f t="shared" si="0"/>
        <v>-2358921523.3909998</v>
      </c>
    </row>
    <row r="16" spans="1:7" s="65" customFormat="1" ht="12.75">
      <c r="A16" s="94" t="s">
        <v>16</v>
      </c>
      <c r="B16" s="95">
        <v>26915133</v>
      </c>
      <c r="C16" s="95">
        <v>0</v>
      </c>
      <c r="D16" s="95">
        <f t="shared" si="0"/>
        <v>-26915133</v>
      </c>
    </row>
    <row r="17" spans="1:4" s="65" customFormat="1" ht="12.75">
      <c r="A17" s="93" t="s">
        <v>23</v>
      </c>
      <c r="B17" s="89">
        <v>0</v>
      </c>
      <c r="C17" s="89">
        <v>0</v>
      </c>
      <c r="D17" s="89">
        <f t="shared" si="0"/>
        <v>0</v>
      </c>
    </row>
    <row r="18" spans="1:4" s="65" customFormat="1" ht="12.75">
      <c r="A18" s="94" t="s">
        <v>22</v>
      </c>
      <c r="B18" s="95">
        <v>153314636</v>
      </c>
      <c r="C18" s="95">
        <v>0</v>
      </c>
      <c r="D18" s="95">
        <f t="shared" si="0"/>
        <v>-153314636</v>
      </c>
    </row>
    <row r="19" spans="1:4" s="65" customFormat="1" ht="12.75">
      <c r="A19" s="93" t="s">
        <v>21</v>
      </c>
      <c r="B19" s="89">
        <v>256686549</v>
      </c>
      <c r="C19" s="89">
        <v>0</v>
      </c>
      <c r="D19" s="89">
        <f t="shared" si="0"/>
        <v>-256686549</v>
      </c>
    </row>
    <row r="20" spans="1:4" s="65" customFormat="1" ht="12.75">
      <c r="A20" s="94" t="s">
        <v>29</v>
      </c>
      <c r="B20" s="95">
        <v>0</v>
      </c>
      <c r="C20" s="95">
        <v>0</v>
      </c>
      <c r="D20" s="95">
        <f t="shared" si="0"/>
        <v>0</v>
      </c>
    </row>
    <row r="21" spans="1:4" s="65" customFormat="1" ht="12.75">
      <c r="A21" s="93" t="s">
        <v>25</v>
      </c>
      <c r="B21" s="89">
        <v>77924407</v>
      </c>
      <c r="C21" s="89">
        <v>1676311540</v>
      </c>
      <c r="D21" s="89">
        <f t="shared" si="0"/>
        <v>1598387133</v>
      </c>
    </row>
    <row r="22" spans="1:4" s="65" customFormat="1" ht="12.75">
      <c r="A22" s="94" t="s">
        <v>37</v>
      </c>
      <c r="B22" s="95">
        <v>0</v>
      </c>
      <c r="C22" s="95">
        <v>0</v>
      </c>
      <c r="D22" s="95">
        <f t="shared" si="0"/>
        <v>0</v>
      </c>
    </row>
    <row r="23" spans="1:4" s="65" customFormat="1" ht="12.75">
      <c r="A23" s="93" t="s">
        <v>26</v>
      </c>
      <c r="B23" s="89">
        <v>40491262897.878998</v>
      </c>
      <c r="C23" s="89">
        <v>2528398857</v>
      </c>
      <c r="D23" s="89">
        <f t="shared" si="0"/>
        <v>-37962864040.878998</v>
      </c>
    </row>
    <row r="24" spans="1:4" s="65" customFormat="1" ht="12.75">
      <c r="A24" s="94" t="s">
        <v>38</v>
      </c>
      <c r="B24" s="95">
        <v>0</v>
      </c>
      <c r="C24" s="95">
        <v>0</v>
      </c>
      <c r="D24" s="95">
        <f t="shared" si="0"/>
        <v>0</v>
      </c>
    </row>
    <row r="25" spans="1:4" s="65" customFormat="1" ht="12.75">
      <c r="A25" s="93" t="s">
        <v>32</v>
      </c>
      <c r="B25" s="89">
        <v>2111364</v>
      </c>
      <c r="C25" s="89">
        <v>0</v>
      </c>
      <c r="D25" s="89">
        <f t="shared" si="0"/>
        <v>-2111364</v>
      </c>
    </row>
    <row r="26" spans="1:4" s="65" customFormat="1" ht="12.75">
      <c r="A26" s="94" t="s">
        <v>34</v>
      </c>
      <c r="B26" s="95">
        <v>11506328</v>
      </c>
      <c r="C26" s="95">
        <v>0</v>
      </c>
      <c r="D26" s="95">
        <f t="shared" si="0"/>
        <v>-11506328</v>
      </c>
    </row>
    <row r="27" spans="1:4" s="65" customFormat="1" ht="12.75">
      <c r="A27" s="93" t="s">
        <v>24</v>
      </c>
      <c r="B27" s="89">
        <v>6624593</v>
      </c>
      <c r="C27" s="89">
        <v>0</v>
      </c>
      <c r="D27" s="89">
        <f t="shared" si="0"/>
        <v>-6624593</v>
      </c>
    </row>
    <row r="28" spans="1:4" s="65" customFormat="1" ht="12.75">
      <c r="A28" s="94" t="s">
        <v>36</v>
      </c>
      <c r="B28" s="94">
        <v>0</v>
      </c>
      <c r="C28" s="94">
        <v>0</v>
      </c>
      <c r="D28" s="94">
        <f t="shared" si="0"/>
        <v>0</v>
      </c>
    </row>
    <row r="29" spans="1:4" s="65" customFormat="1" ht="12.75">
      <c r="A29" s="96" t="s">
        <v>35</v>
      </c>
      <c r="B29" s="97">
        <v>19191521985.066002</v>
      </c>
      <c r="C29" s="97">
        <v>0</v>
      </c>
      <c r="D29" s="97">
        <f t="shared" si="0"/>
        <v>-19191521985.066002</v>
      </c>
    </row>
    <row r="30" spans="1:4" s="65" customFormat="1" ht="12.75">
      <c r="A30" s="94" t="s">
        <v>33</v>
      </c>
      <c r="B30" s="95">
        <v>3184174</v>
      </c>
      <c r="C30" s="95">
        <v>0</v>
      </c>
      <c r="D30" s="95">
        <f t="shared" si="0"/>
        <v>-3184174</v>
      </c>
    </row>
    <row r="31" spans="1:4" s="65" customFormat="1" ht="12.75">
      <c r="A31" s="96" t="s">
        <v>28</v>
      </c>
      <c r="B31" s="97">
        <v>64383965</v>
      </c>
      <c r="C31" s="97">
        <v>0</v>
      </c>
      <c r="D31" s="97">
        <f t="shared" si="0"/>
        <v>-64383965</v>
      </c>
    </row>
    <row r="32" spans="1:4" s="65" customFormat="1" ht="12.75">
      <c r="A32" s="94" t="s">
        <v>27</v>
      </c>
      <c r="B32" s="95">
        <v>328694649</v>
      </c>
      <c r="C32" s="95">
        <v>3040533416</v>
      </c>
      <c r="D32" s="95">
        <f t="shared" si="0"/>
        <v>2711838767</v>
      </c>
    </row>
    <row r="33" spans="1:4" s="65" customFormat="1" ht="12.75">
      <c r="A33" s="96" t="s">
        <v>30</v>
      </c>
      <c r="B33" s="97">
        <v>0</v>
      </c>
      <c r="C33" s="97">
        <v>19017690</v>
      </c>
      <c r="D33" s="97">
        <f t="shared" si="0"/>
        <v>19017690</v>
      </c>
    </row>
    <row r="34" spans="1:4" s="65" customFormat="1" ht="12.75">
      <c r="A34" s="94" t="s">
        <v>116</v>
      </c>
      <c r="B34" s="95">
        <v>2000000</v>
      </c>
      <c r="C34" s="95">
        <v>0</v>
      </c>
      <c r="D34" s="95">
        <f t="shared" si="0"/>
        <v>-2000000</v>
      </c>
    </row>
    <row r="35" spans="1:4" s="65" customFormat="1" ht="12.75">
      <c r="A35" s="96" t="s">
        <v>110</v>
      </c>
      <c r="B35" s="97">
        <v>47502617</v>
      </c>
      <c r="C35" s="97">
        <v>0</v>
      </c>
      <c r="D35" s="97">
        <f t="shared" si="0"/>
        <v>-47502617</v>
      </c>
    </row>
    <row r="36" spans="1:4" s="65" customFormat="1" ht="12.75">
      <c r="A36" s="94" t="s">
        <v>47</v>
      </c>
      <c r="B36" s="95">
        <v>2053148649</v>
      </c>
      <c r="C36" s="95">
        <v>2513804893</v>
      </c>
      <c r="D36" s="95">
        <f t="shared" si="0"/>
        <v>460656244</v>
      </c>
    </row>
    <row r="37" spans="1:4" s="65" customFormat="1" ht="12.75">
      <c r="A37" s="96" t="s">
        <v>39</v>
      </c>
      <c r="B37" s="97">
        <v>1962156070</v>
      </c>
      <c r="C37" s="97">
        <v>5084480</v>
      </c>
      <c r="D37" s="97">
        <f t="shared" si="0"/>
        <v>-1957071590</v>
      </c>
    </row>
    <row r="38" spans="1:4" s="65" customFormat="1" ht="12.75">
      <c r="A38" s="94" t="s">
        <v>53</v>
      </c>
      <c r="B38" s="95">
        <v>0</v>
      </c>
      <c r="C38" s="95">
        <v>0</v>
      </c>
      <c r="D38" s="95">
        <f t="shared" si="0"/>
        <v>0</v>
      </c>
    </row>
    <row r="39" spans="1:4" s="65" customFormat="1" ht="12.75">
      <c r="A39" s="96" t="s">
        <v>41</v>
      </c>
      <c r="B39" s="97">
        <v>0</v>
      </c>
      <c r="C39" s="97">
        <v>218378860</v>
      </c>
      <c r="D39" s="97">
        <f t="shared" si="0"/>
        <v>218378860</v>
      </c>
    </row>
    <row r="40" spans="1:4" s="65" customFormat="1" ht="12.75">
      <c r="A40" s="94" t="s">
        <v>46</v>
      </c>
      <c r="B40" s="95">
        <v>303226798</v>
      </c>
      <c r="C40" s="95">
        <v>0</v>
      </c>
      <c r="D40" s="95">
        <f t="shared" si="0"/>
        <v>-303226798</v>
      </c>
    </row>
    <row r="41" spans="1:4" s="65" customFormat="1" ht="12.75">
      <c r="A41" s="96" t="s">
        <v>48</v>
      </c>
      <c r="B41" s="97">
        <v>107696957921.94501</v>
      </c>
      <c r="C41" s="97">
        <v>26535460708</v>
      </c>
      <c r="D41" s="97">
        <f t="shared" si="0"/>
        <v>-81161497213.945007</v>
      </c>
    </row>
    <row r="42" spans="1:4" s="65" customFormat="1" ht="12.75">
      <c r="A42" s="94" t="s">
        <v>54</v>
      </c>
      <c r="B42" s="95">
        <v>4068457</v>
      </c>
      <c r="C42" s="95">
        <v>0</v>
      </c>
      <c r="D42" s="95">
        <f t="shared" si="0"/>
        <v>-4068457</v>
      </c>
    </row>
    <row r="43" spans="1:4" s="65" customFormat="1" ht="12.75">
      <c r="A43" s="96" t="s">
        <v>49</v>
      </c>
      <c r="B43" s="97">
        <v>8745210</v>
      </c>
      <c r="C43" s="97">
        <v>6659570</v>
      </c>
      <c r="D43" s="97">
        <f t="shared" si="0"/>
        <v>-2085640</v>
      </c>
    </row>
    <row r="44" spans="1:4" s="65" customFormat="1" ht="12.75">
      <c r="A44" s="94" t="s">
        <v>42</v>
      </c>
      <c r="B44" s="95">
        <v>4665653242</v>
      </c>
      <c r="C44" s="95">
        <v>324642138</v>
      </c>
      <c r="D44" s="95">
        <f t="shared" si="0"/>
        <v>-4341011104</v>
      </c>
    </row>
    <row r="45" spans="1:4" s="65" customFormat="1" ht="12.75">
      <c r="A45" s="96" t="s">
        <v>40</v>
      </c>
      <c r="B45" s="97">
        <v>60856167</v>
      </c>
      <c r="C45" s="97">
        <v>76313532</v>
      </c>
      <c r="D45" s="97">
        <f t="shared" si="0"/>
        <v>15457365</v>
      </c>
    </row>
    <row r="46" spans="1:4" s="65" customFormat="1" ht="12.75">
      <c r="A46" s="94" t="s">
        <v>45</v>
      </c>
      <c r="B46" s="95">
        <v>653336</v>
      </c>
      <c r="C46" s="95">
        <v>0</v>
      </c>
      <c r="D46" s="95">
        <f t="shared" si="0"/>
        <v>-653336</v>
      </c>
    </row>
    <row r="47" spans="1:4" s="65" customFormat="1" ht="12.75">
      <c r="A47" s="96" t="s">
        <v>113</v>
      </c>
      <c r="B47" s="97">
        <v>2653341323</v>
      </c>
      <c r="C47" s="97">
        <v>3250000</v>
      </c>
      <c r="D47" s="97">
        <f t="shared" si="0"/>
        <v>-2650091323</v>
      </c>
    </row>
    <row r="48" spans="1:4" s="65" customFormat="1" ht="12.75">
      <c r="A48" s="94" t="s">
        <v>114</v>
      </c>
      <c r="B48" s="95">
        <v>2757715319</v>
      </c>
      <c r="C48" s="95">
        <v>119026448</v>
      </c>
      <c r="D48" s="95">
        <f t="shared" si="0"/>
        <v>-2638688871</v>
      </c>
    </row>
    <row r="49" spans="1:4" s="65" customFormat="1" ht="12.75">
      <c r="A49" s="96" t="s">
        <v>50</v>
      </c>
      <c r="B49" s="97">
        <v>0</v>
      </c>
      <c r="C49" s="97">
        <v>0</v>
      </c>
      <c r="D49" s="97">
        <f t="shared" si="0"/>
        <v>0</v>
      </c>
    </row>
    <row r="50" spans="1:4" s="65" customFormat="1" ht="12.75">
      <c r="A50" s="94" t="s">
        <v>44</v>
      </c>
      <c r="B50" s="95">
        <v>22267876503.577</v>
      </c>
      <c r="C50" s="95">
        <v>6765980578</v>
      </c>
      <c r="D50" s="95">
        <f t="shared" si="0"/>
        <v>-15501895925.577</v>
      </c>
    </row>
    <row r="51" spans="1:4" s="65" customFormat="1" ht="12.75">
      <c r="A51" s="96" t="s">
        <v>94</v>
      </c>
      <c r="B51" s="97">
        <v>65917838</v>
      </c>
      <c r="C51" s="97">
        <v>0</v>
      </c>
      <c r="D51" s="97">
        <f t="shared" si="0"/>
        <v>-65917838</v>
      </c>
    </row>
    <row r="52" spans="1:4" s="65" customFormat="1" ht="12.75">
      <c r="A52" s="94" t="s">
        <v>52</v>
      </c>
      <c r="B52" s="95">
        <v>0</v>
      </c>
      <c r="C52" s="95">
        <v>0</v>
      </c>
      <c r="D52" s="95">
        <f t="shared" si="0"/>
        <v>0</v>
      </c>
    </row>
    <row r="53" spans="1:4" s="65" customFormat="1" ht="12.75">
      <c r="A53" s="96" t="s">
        <v>58</v>
      </c>
      <c r="B53" s="97">
        <v>4681898508</v>
      </c>
      <c r="C53" s="97">
        <v>3480152918</v>
      </c>
      <c r="D53" s="97">
        <f t="shared" si="0"/>
        <v>-1201745590</v>
      </c>
    </row>
    <row r="54" spans="1:4" s="65" customFormat="1" ht="12.75">
      <c r="A54" s="94" t="s">
        <v>57</v>
      </c>
      <c r="B54" s="95">
        <v>46356397</v>
      </c>
      <c r="C54" s="95">
        <v>0</v>
      </c>
      <c r="D54" s="95">
        <f t="shared" si="0"/>
        <v>-46356397</v>
      </c>
    </row>
    <row r="55" spans="1:4" s="65" customFormat="1" ht="12.75">
      <c r="A55" s="96" t="s">
        <v>60</v>
      </c>
      <c r="B55" s="97">
        <v>4128571</v>
      </c>
      <c r="C55" s="97">
        <v>15766450</v>
      </c>
      <c r="D55" s="97">
        <f t="shared" si="0"/>
        <v>11637879</v>
      </c>
    </row>
    <row r="56" spans="1:4" s="65" customFormat="1" ht="12.75">
      <c r="A56" s="94" t="s">
        <v>59</v>
      </c>
      <c r="B56" s="95">
        <v>33655875</v>
      </c>
      <c r="C56" s="95">
        <v>0</v>
      </c>
      <c r="D56" s="95">
        <f t="shared" si="0"/>
        <v>-33655875</v>
      </c>
    </row>
    <row r="57" spans="1:4" s="65" customFormat="1" ht="12.75">
      <c r="A57" s="96" t="s">
        <v>64</v>
      </c>
      <c r="B57" s="97">
        <v>1470250759.8180001</v>
      </c>
      <c r="C57" s="97">
        <v>0</v>
      </c>
      <c r="D57" s="97">
        <f t="shared" si="0"/>
        <v>-1470250759.8180001</v>
      </c>
    </row>
    <row r="58" spans="1:4" s="65" customFormat="1" ht="12.75">
      <c r="A58" s="94" t="s">
        <v>187</v>
      </c>
      <c r="B58" s="95">
        <v>0</v>
      </c>
      <c r="C58" s="95">
        <v>0</v>
      </c>
      <c r="D58" s="95">
        <f t="shared" si="0"/>
        <v>0</v>
      </c>
    </row>
    <row r="59" spans="1:4" s="65" customFormat="1" ht="12.75">
      <c r="A59" s="96" t="s">
        <v>12</v>
      </c>
      <c r="B59" s="97">
        <v>27966106164.687</v>
      </c>
      <c r="C59" s="97">
        <v>1792682598</v>
      </c>
      <c r="D59" s="97">
        <f t="shared" si="0"/>
        <v>-26173423566.687</v>
      </c>
    </row>
    <row r="60" spans="1:4" s="65" customFormat="1" ht="12.75">
      <c r="A60" s="94" t="s">
        <v>62</v>
      </c>
      <c r="B60" s="95">
        <v>196000</v>
      </c>
      <c r="C60" s="95">
        <v>150990111</v>
      </c>
      <c r="D60" s="95">
        <f t="shared" si="0"/>
        <v>150794111</v>
      </c>
    </row>
    <row r="61" spans="1:4" s="65" customFormat="1" ht="12.75">
      <c r="A61" s="96" t="s">
        <v>66</v>
      </c>
      <c r="B61" s="97">
        <v>2070715</v>
      </c>
      <c r="C61" s="97">
        <v>0</v>
      </c>
      <c r="D61" s="97">
        <f t="shared" si="0"/>
        <v>-2070715</v>
      </c>
    </row>
    <row r="62" spans="1:4" s="65" customFormat="1" ht="12.75">
      <c r="A62" s="94" t="s">
        <v>67</v>
      </c>
      <c r="B62" s="95">
        <v>27864031352.091</v>
      </c>
      <c r="C62" s="95">
        <v>169927770</v>
      </c>
      <c r="D62" s="95">
        <f t="shared" si="0"/>
        <v>-27694103582.091</v>
      </c>
    </row>
    <row r="63" spans="1:4" s="65" customFormat="1" ht="12.75">
      <c r="A63" s="96" t="s">
        <v>63</v>
      </c>
      <c r="B63" s="97">
        <v>40227385</v>
      </c>
      <c r="C63" s="97">
        <v>0</v>
      </c>
      <c r="D63" s="97">
        <f t="shared" si="0"/>
        <v>-40227385</v>
      </c>
    </row>
    <row r="64" spans="1:4" s="65" customFormat="1" ht="12.75">
      <c r="A64" s="94" t="s">
        <v>207</v>
      </c>
      <c r="B64" s="95">
        <v>22866023375.138</v>
      </c>
      <c r="C64" s="95">
        <v>52228709</v>
      </c>
      <c r="D64" s="95">
        <f t="shared" si="0"/>
        <v>-22813794666.138</v>
      </c>
    </row>
    <row r="65" spans="1:4" s="65" customFormat="1" ht="12.75">
      <c r="A65" s="96" t="s">
        <v>68</v>
      </c>
      <c r="B65" s="97">
        <v>0</v>
      </c>
      <c r="C65" s="97">
        <v>0</v>
      </c>
      <c r="D65" s="97">
        <f t="shared" si="0"/>
        <v>0</v>
      </c>
    </row>
    <row r="66" spans="1:4" s="65" customFormat="1" ht="12.75">
      <c r="A66" s="94" t="s">
        <v>71</v>
      </c>
      <c r="B66" s="95">
        <v>0</v>
      </c>
      <c r="C66" s="95">
        <v>0</v>
      </c>
      <c r="D66" s="95">
        <f t="shared" si="0"/>
        <v>0</v>
      </c>
    </row>
    <row r="67" spans="1:4" s="65" customFormat="1" ht="12.75">
      <c r="A67" s="96" t="s">
        <v>73</v>
      </c>
      <c r="B67" s="97">
        <v>0</v>
      </c>
      <c r="C67" s="97">
        <v>0</v>
      </c>
      <c r="D67" s="97">
        <f t="shared" si="0"/>
        <v>0</v>
      </c>
    </row>
    <row r="68" spans="1:4" s="65" customFormat="1" ht="12.75">
      <c r="A68" s="94" t="s">
        <v>70</v>
      </c>
      <c r="B68" s="95">
        <v>0</v>
      </c>
      <c r="C68" s="95">
        <v>0</v>
      </c>
      <c r="D68" s="95">
        <f t="shared" si="0"/>
        <v>0</v>
      </c>
    </row>
    <row r="69" spans="1:4" s="65" customFormat="1" ht="12.75">
      <c r="A69" s="96" t="s">
        <v>69</v>
      </c>
      <c r="B69" s="97">
        <v>331909553</v>
      </c>
      <c r="C69" s="97">
        <v>0</v>
      </c>
      <c r="D69" s="97">
        <f t="shared" ref="D69:D132" si="1">+C69-B69</f>
        <v>-331909553</v>
      </c>
    </row>
    <row r="70" spans="1:4" s="65" customFormat="1" ht="12.75">
      <c r="A70" s="94" t="s">
        <v>74</v>
      </c>
      <c r="B70" s="95">
        <v>154159697798.28799</v>
      </c>
      <c r="C70" s="95">
        <v>1990390646</v>
      </c>
      <c r="D70" s="95">
        <f t="shared" si="1"/>
        <v>-152169307152.28799</v>
      </c>
    </row>
    <row r="71" spans="1:4" s="65" customFormat="1" ht="12.75">
      <c r="A71" s="96" t="s">
        <v>75</v>
      </c>
      <c r="B71" s="97">
        <v>179912511</v>
      </c>
      <c r="C71" s="97">
        <v>303780769</v>
      </c>
      <c r="D71" s="97">
        <f t="shared" si="1"/>
        <v>123868258</v>
      </c>
    </row>
    <row r="72" spans="1:4" s="65" customFormat="1" ht="12.75">
      <c r="A72" s="94" t="s">
        <v>81</v>
      </c>
      <c r="B72" s="95">
        <v>0</v>
      </c>
      <c r="C72" s="95">
        <v>0</v>
      </c>
      <c r="D72" s="95">
        <f t="shared" si="1"/>
        <v>0</v>
      </c>
    </row>
    <row r="73" spans="1:4" s="65" customFormat="1" ht="12.75">
      <c r="A73" s="96" t="s">
        <v>78</v>
      </c>
      <c r="B73" s="97">
        <v>641361243</v>
      </c>
      <c r="C73" s="97">
        <v>0</v>
      </c>
      <c r="D73" s="97">
        <f t="shared" si="1"/>
        <v>-641361243</v>
      </c>
    </row>
    <row r="74" spans="1:4" s="65" customFormat="1" ht="12.75">
      <c r="A74" s="94" t="s">
        <v>86</v>
      </c>
      <c r="B74" s="95">
        <v>0</v>
      </c>
      <c r="C74" s="95">
        <v>0</v>
      </c>
      <c r="D74" s="95">
        <f t="shared" si="1"/>
        <v>0</v>
      </c>
    </row>
    <row r="75" spans="1:4" s="65" customFormat="1" ht="12.75">
      <c r="A75" s="96" t="s">
        <v>79</v>
      </c>
      <c r="B75" s="97">
        <v>4067050838</v>
      </c>
      <c r="C75" s="97">
        <v>10730597171</v>
      </c>
      <c r="D75" s="97">
        <f t="shared" si="1"/>
        <v>6663546333</v>
      </c>
    </row>
    <row r="76" spans="1:4" s="65" customFormat="1" ht="12.75">
      <c r="A76" s="94" t="s">
        <v>80</v>
      </c>
      <c r="B76" s="95">
        <v>342952373</v>
      </c>
      <c r="C76" s="95">
        <v>0</v>
      </c>
      <c r="D76" s="95">
        <f t="shared" si="1"/>
        <v>-342952373</v>
      </c>
    </row>
    <row r="77" spans="1:4" s="65" customFormat="1" ht="12.75">
      <c r="A77" s="96" t="s">
        <v>85</v>
      </c>
      <c r="B77" s="97">
        <v>15684065</v>
      </c>
      <c r="C77" s="97">
        <v>6923657</v>
      </c>
      <c r="D77" s="97">
        <f t="shared" si="1"/>
        <v>-8760408</v>
      </c>
    </row>
    <row r="78" spans="1:4" s="65" customFormat="1" ht="12.75">
      <c r="A78" s="94" t="s">
        <v>77</v>
      </c>
      <c r="B78" s="95">
        <v>0</v>
      </c>
      <c r="C78" s="95">
        <v>0</v>
      </c>
      <c r="D78" s="95">
        <f t="shared" si="1"/>
        <v>0</v>
      </c>
    </row>
    <row r="79" spans="1:4" s="65" customFormat="1" ht="12.75">
      <c r="A79" s="96" t="s">
        <v>83</v>
      </c>
      <c r="B79" s="97">
        <v>5530330</v>
      </c>
      <c r="C79" s="97">
        <v>700000</v>
      </c>
      <c r="D79" s="97">
        <f t="shared" si="1"/>
        <v>-4830330</v>
      </c>
    </row>
    <row r="80" spans="1:4" s="65" customFormat="1" ht="12.75">
      <c r="A80" s="94" t="s">
        <v>88</v>
      </c>
      <c r="B80" s="95">
        <v>0</v>
      </c>
      <c r="C80" s="95">
        <v>0</v>
      </c>
      <c r="D80" s="95">
        <f t="shared" si="1"/>
        <v>0</v>
      </c>
    </row>
    <row r="81" spans="1:4" s="65" customFormat="1" ht="12.75">
      <c r="A81" s="96" t="s">
        <v>87</v>
      </c>
      <c r="B81" s="97">
        <v>0</v>
      </c>
      <c r="C81" s="97">
        <v>0</v>
      </c>
      <c r="D81" s="97">
        <f t="shared" si="1"/>
        <v>0</v>
      </c>
    </row>
    <row r="82" spans="1:4" s="65" customFormat="1" ht="12.75">
      <c r="A82" s="94" t="s">
        <v>82</v>
      </c>
      <c r="B82" s="95">
        <v>355321387</v>
      </c>
      <c r="C82" s="95">
        <v>19080338</v>
      </c>
      <c r="D82" s="95">
        <f t="shared" si="1"/>
        <v>-336241049</v>
      </c>
    </row>
    <row r="83" spans="1:4" s="65" customFormat="1" ht="12.75">
      <c r="A83" s="96" t="s">
        <v>84</v>
      </c>
      <c r="B83" s="97">
        <v>202917490</v>
      </c>
      <c r="C83" s="97">
        <v>1606103308</v>
      </c>
      <c r="D83" s="97">
        <f t="shared" si="1"/>
        <v>1403185818</v>
      </c>
    </row>
    <row r="84" spans="1:4" s="65" customFormat="1" ht="12.75">
      <c r="A84" s="94" t="s">
        <v>89</v>
      </c>
      <c r="B84" s="95">
        <v>0</v>
      </c>
      <c r="C84" s="95">
        <v>0</v>
      </c>
      <c r="D84" s="95">
        <f t="shared" si="1"/>
        <v>0</v>
      </c>
    </row>
    <row r="85" spans="1:4" s="65" customFormat="1" ht="12.75">
      <c r="A85" s="96" t="s">
        <v>90</v>
      </c>
      <c r="B85" s="97">
        <v>0</v>
      </c>
      <c r="C85" s="97">
        <v>0</v>
      </c>
      <c r="D85" s="97">
        <f t="shared" si="1"/>
        <v>0</v>
      </c>
    </row>
    <row r="86" spans="1:4" s="65" customFormat="1" ht="12.75">
      <c r="A86" s="94" t="s">
        <v>95</v>
      </c>
      <c r="B86" s="95">
        <v>0</v>
      </c>
      <c r="C86" s="95">
        <v>2032444</v>
      </c>
      <c r="D86" s="95">
        <f t="shared" si="1"/>
        <v>2032444</v>
      </c>
    </row>
    <row r="87" spans="1:4" s="65" customFormat="1" ht="12.75">
      <c r="A87" s="96" t="s">
        <v>92</v>
      </c>
      <c r="B87" s="97">
        <v>6538395</v>
      </c>
      <c r="C87" s="97">
        <v>0</v>
      </c>
      <c r="D87" s="97">
        <f t="shared" si="1"/>
        <v>-6538395</v>
      </c>
    </row>
    <row r="88" spans="1:4" s="65" customFormat="1" ht="12.75">
      <c r="A88" s="94" t="s">
        <v>93</v>
      </c>
      <c r="B88" s="95">
        <v>0</v>
      </c>
      <c r="C88" s="95">
        <v>0</v>
      </c>
      <c r="D88" s="95">
        <f t="shared" si="1"/>
        <v>0</v>
      </c>
    </row>
    <row r="89" spans="1:4" s="65" customFormat="1" ht="12.75">
      <c r="A89" s="96" t="s">
        <v>91</v>
      </c>
      <c r="B89" s="97">
        <v>4653506290.2469997</v>
      </c>
      <c r="C89" s="97">
        <v>84359255</v>
      </c>
      <c r="D89" s="97">
        <f t="shared" si="1"/>
        <v>-4569147035.2469997</v>
      </c>
    </row>
    <row r="90" spans="1:4" s="65" customFormat="1" ht="12.75">
      <c r="A90" s="94" t="s">
        <v>96</v>
      </c>
      <c r="B90" s="95">
        <v>280075385</v>
      </c>
      <c r="C90" s="95">
        <v>0</v>
      </c>
      <c r="D90" s="95">
        <f t="shared" si="1"/>
        <v>-280075385</v>
      </c>
    </row>
    <row r="91" spans="1:4" s="65" customFormat="1" ht="12.75">
      <c r="A91" s="96" t="s">
        <v>100</v>
      </c>
      <c r="B91" s="97">
        <v>0</v>
      </c>
      <c r="C91" s="97">
        <v>0</v>
      </c>
      <c r="D91" s="97">
        <f t="shared" si="1"/>
        <v>0</v>
      </c>
    </row>
    <row r="92" spans="1:4" s="65" customFormat="1" ht="12.75">
      <c r="A92" s="94" t="s">
        <v>206</v>
      </c>
      <c r="B92" s="95">
        <v>79666027</v>
      </c>
      <c r="C92" s="95">
        <v>0</v>
      </c>
      <c r="D92" s="95">
        <f t="shared" si="1"/>
        <v>-79666027</v>
      </c>
    </row>
    <row r="93" spans="1:4" s="65" customFormat="1" ht="12.75">
      <c r="A93" s="96" t="s">
        <v>212</v>
      </c>
      <c r="B93" s="97">
        <v>0</v>
      </c>
      <c r="C93" s="97">
        <v>0</v>
      </c>
      <c r="D93" s="97">
        <f t="shared" si="1"/>
        <v>0</v>
      </c>
    </row>
    <row r="94" spans="1:4" s="65" customFormat="1" ht="12.75">
      <c r="A94" s="94" t="s">
        <v>101</v>
      </c>
      <c r="B94" s="95">
        <v>9083318678.9839993</v>
      </c>
      <c r="C94" s="95">
        <v>12317098915</v>
      </c>
      <c r="D94" s="95">
        <f t="shared" si="1"/>
        <v>3233780236.0160007</v>
      </c>
    </row>
    <row r="95" spans="1:4" s="65" customFormat="1" ht="12.75">
      <c r="A95" s="96" t="s">
        <v>102</v>
      </c>
      <c r="B95" s="97">
        <v>17272488</v>
      </c>
      <c r="C95" s="97">
        <v>8553610809</v>
      </c>
      <c r="D95" s="97">
        <f t="shared" si="1"/>
        <v>8536338321</v>
      </c>
    </row>
    <row r="96" spans="1:4" s="65" customFormat="1" ht="12.75">
      <c r="A96" s="94" t="s">
        <v>98</v>
      </c>
      <c r="B96" s="95">
        <v>2114199909</v>
      </c>
      <c r="C96" s="95">
        <v>0</v>
      </c>
      <c r="D96" s="95">
        <f t="shared" si="1"/>
        <v>-2114199909</v>
      </c>
    </row>
    <row r="97" spans="1:4" s="65" customFormat="1" ht="12.75">
      <c r="A97" s="96" t="s">
        <v>103</v>
      </c>
      <c r="B97" s="97">
        <v>559193868.38900006</v>
      </c>
      <c r="C97" s="97">
        <v>0</v>
      </c>
      <c r="D97" s="97">
        <f t="shared" si="1"/>
        <v>-559193868.38900006</v>
      </c>
    </row>
    <row r="98" spans="1:4" s="65" customFormat="1" ht="12.75">
      <c r="A98" s="94" t="s">
        <v>99</v>
      </c>
      <c r="B98" s="95">
        <v>822255605</v>
      </c>
      <c r="C98" s="95">
        <v>0</v>
      </c>
      <c r="D98" s="95">
        <f t="shared" si="1"/>
        <v>-822255605</v>
      </c>
    </row>
    <row r="99" spans="1:4" s="65" customFormat="1" ht="12.75">
      <c r="A99" s="96" t="s">
        <v>104</v>
      </c>
      <c r="B99" s="97">
        <v>16378514020</v>
      </c>
      <c r="C99" s="97">
        <v>0</v>
      </c>
      <c r="D99" s="97">
        <f t="shared" si="1"/>
        <v>-16378514020</v>
      </c>
    </row>
    <row r="100" spans="1:4" s="65" customFormat="1" ht="12.75">
      <c r="A100" s="94" t="s">
        <v>105</v>
      </c>
      <c r="B100" s="95">
        <v>633300</v>
      </c>
      <c r="C100" s="95">
        <v>2645349749</v>
      </c>
      <c r="D100" s="95">
        <f t="shared" si="1"/>
        <v>2644716449</v>
      </c>
    </row>
    <row r="101" spans="1:4" s="65" customFormat="1" ht="12.75">
      <c r="A101" s="96" t="s">
        <v>107</v>
      </c>
      <c r="B101" s="97">
        <v>13230601221.290001</v>
      </c>
      <c r="C101" s="97">
        <v>0</v>
      </c>
      <c r="D101" s="97">
        <f t="shared" si="1"/>
        <v>-13230601221.290001</v>
      </c>
    </row>
    <row r="102" spans="1:4" s="65" customFormat="1" ht="12.75">
      <c r="A102" s="94" t="s">
        <v>106</v>
      </c>
      <c r="B102" s="95">
        <v>10106270</v>
      </c>
      <c r="C102" s="95">
        <v>10210072</v>
      </c>
      <c r="D102" s="95">
        <f t="shared" si="1"/>
        <v>103802</v>
      </c>
    </row>
    <row r="103" spans="1:4" s="65" customFormat="1" ht="12.75">
      <c r="A103" s="96" t="s">
        <v>108</v>
      </c>
      <c r="B103" s="97">
        <v>32591388</v>
      </c>
      <c r="C103" s="97">
        <v>0</v>
      </c>
      <c r="D103" s="97">
        <f t="shared" si="1"/>
        <v>-32591388</v>
      </c>
    </row>
    <row r="104" spans="1:4" s="65" customFormat="1" ht="12.75">
      <c r="A104" s="94" t="s">
        <v>109</v>
      </c>
      <c r="B104" s="95">
        <v>0</v>
      </c>
      <c r="C104" s="95">
        <v>0</v>
      </c>
      <c r="D104" s="95">
        <f t="shared" si="1"/>
        <v>0</v>
      </c>
    </row>
    <row r="105" spans="1:4" s="65" customFormat="1" ht="12.75">
      <c r="A105" s="96" t="s">
        <v>111</v>
      </c>
      <c r="B105" s="97">
        <v>0</v>
      </c>
      <c r="C105" s="97">
        <v>0</v>
      </c>
      <c r="D105" s="97">
        <f t="shared" si="1"/>
        <v>0</v>
      </c>
    </row>
    <row r="106" spans="1:4" s="65" customFormat="1" ht="12.75">
      <c r="A106" s="94" t="s">
        <v>115</v>
      </c>
      <c r="B106" s="95">
        <v>26025543</v>
      </c>
      <c r="C106" s="95">
        <v>0</v>
      </c>
      <c r="D106" s="95">
        <f t="shared" si="1"/>
        <v>-26025543</v>
      </c>
    </row>
    <row r="107" spans="1:4" s="65" customFormat="1" ht="12.75">
      <c r="A107" s="96" t="s">
        <v>117</v>
      </c>
      <c r="B107" s="97">
        <v>0</v>
      </c>
      <c r="C107" s="97">
        <v>0</v>
      </c>
      <c r="D107" s="97">
        <f t="shared" si="1"/>
        <v>0</v>
      </c>
    </row>
    <row r="108" spans="1:4" s="65" customFormat="1" ht="12.75">
      <c r="A108" s="94" t="s">
        <v>125</v>
      </c>
      <c r="B108" s="95">
        <v>2438430</v>
      </c>
      <c r="C108" s="95">
        <v>0</v>
      </c>
      <c r="D108" s="95">
        <f t="shared" si="1"/>
        <v>-2438430</v>
      </c>
    </row>
    <row r="109" spans="1:4" s="65" customFormat="1" ht="12.75">
      <c r="A109" s="96" t="s">
        <v>118</v>
      </c>
      <c r="B109" s="97">
        <v>2255278024.8299999</v>
      </c>
      <c r="C109" s="97">
        <v>0</v>
      </c>
      <c r="D109" s="97">
        <f t="shared" si="1"/>
        <v>-2255278024.8299999</v>
      </c>
    </row>
    <row r="110" spans="1:4" s="65" customFormat="1" ht="12.75">
      <c r="A110" s="94" t="s">
        <v>122</v>
      </c>
      <c r="B110" s="95">
        <v>425594850</v>
      </c>
      <c r="C110" s="95">
        <v>661255020</v>
      </c>
      <c r="D110" s="95">
        <f t="shared" si="1"/>
        <v>235660170</v>
      </c>
    </row>
    <row r="111" spans="1:4" s="65" customFormat="1" ht="12.75">
      <c r="A111" s="96" t="s">
        <v>126</v>
      </c>
      <c r="B111" s="97">
        <v>22219200</v>
      </c>
      <c r="C111" s="97">
        <v>16747416</v>
      </c>
      <c r="D111" s="97">
        <f t="shared" si="1"/>
        <v>-5471784</v>
      </c>
    </row>
    <row r="112" spans="1:4" s="65" customFormat="1" ht="12.75">
      <c r="A112" s="94" t="s">
        <v>120</v>
      </c>
      <c r="B112" s="95">
        <v>77823744.057999998</v>
      </c>
      <c r="C112" s="95">
        <v>13412813</v>
      </c>
      <c r="D112" s="95">
        <f t="shared" si="1"/>
        <v>-64410931.057999998</v>
      </c>
    </row>
    <row r="113" spans="1:4" s="65" customFormat="1" ht="12.75">
      <c r="A113" s="96" t="s">
        <v>123</v>
      </c>
      <c r="B113" s="97">
        <v>43612172</v>
      </c>
      <c r="C113" s="97">
        <v>165206000</v>
      </c>
      <c r="D113" s="97">
        <f t="shared" si="1"/>
        <v>121593828</v>
      </c>
    </row>
    <row r="114" spans="1:4" s="65" customFormat="1" ht="12.75">
      <c r="A114" s="94" t="s">
        <v>124</v>
      </c>
      <c r="B114" s="95">
        <v>982872342</v>
      </c>
      <c r="C114" s="95">
        <v>0</v>
      </c>
      <c r="D114" s="95">
        <f t="shared" si="1"/>
        <v>-982872342</v>
      </c>
    </row>
    <row r="115" spans="1:4" s="65" customFormat="1" ht="12.75">
      <c r="A115" s="96" t="s">
        <v>135</v>
      </c>
      <c r="B115" s="97">
        <v>0</v>
      </c>
      <c r="C115" s="97">
        <v>0</v>
      </c>
      <c r="D115" s="97">
        <f t="shared" si="1"/>
        <v>0</v>
      </c>
    </row>
    <row r="116" spans="1:4" s="65" customFormat="1" ht="12.75">
      <c r="A116" s="94" t="s">
        <v>130</v>
      </c>
      <c r="B116" s="95">
        <v>836361282</v>
      </c>
      <c r="C116" s="95">
        <v>0</v>
      </c>
      <c r="D116" s="95">
        <f t="shared" si="1"/>
        <v>-836361282</v>
      </c>
    </row>
    <row r="117" spans="1:4" s="65" customFormat="1" ht="12.75">
      <c r="A117" s="96" t="s">
        <v>143</v>
      </c>
      <c r="B117" s="97">
        <v>59093277203.209999</v>
      </c>
      <c r="C117" s="97">
        <v>0</v>
      </c>
      <c r="D117" s="97">
        <f t="shared" si="1"/>
        <v>-59093277203.209999</v>
      </c>
    </row>
    <row r="118" spans="1:4" s="65" customFormat="1" ht="12.75">
      <c r="A118" s="94" t="s">
        <v>141</v>
      </c>
      <c r="B118" s="95">
        <v>0</v>
      </c>
      <c r="C118" s="95">
        <v>4040573928</v>
      </c>
      <c r="D118" s="95">
        <f t="shared" si="1"/>
        <v>4040573928</v>
      </c>
    </row>
    <row r="119" spans="1:4" s="65" customFormat="1" ht="12.75">
      <c r="A119" s="96" t="s">
        <v>132</v>
      </c>
      <c r="B119" s="97">
        <v>83648430</v>
      </c>
      <c r="C119" s="97">
        <v>0</v>
      </c>
      <c r="D119" s="97">
        <f t="shared" si="1"/>
        <v>-83648430</v>
      </c>
    </row>
    <row r="120" spans="1:4" s="65" customFormat="1" ht="12.75">
      <c r="A120" s="94" t="s">
        <v>139</v>
      </c>
      <c r="B120" s="95">
        <v>206627</v>
      </c>
      <c r="C120" s="95">
        <v>969864248</v>
      </c>
      <c r="D120" s="95">
        <f t="shared" si="1"/>
        <v>969657621</v>
      </c>
    </row>
    <row r="121" spans="1:4" s="65" customFormat="1" ht="12.75">
      <c r="A121" s="96" t="s">
        <v>127</v>
      </c>
      <c r="B121" s="97">
        <v>4060944661.2680001</v>
      </c>
      <c r="C121" s="97">
        <v>0</v>
      </c>
      <c r="D121" s="97">
        <f t="shared" si="1"/>
        <v>-4060944661.2680001</v>
      </c>
    </row>
    <row r="122" spans="1:4" s="65" customFormat="1" ht="12.75">
      <c r="A122" s="94" t="s">
        <v>131</v>
      </c>
      <c r="B122" s="95">
        <v>0</v>
      </c>
      <c r="C122" s="95">
        <v>1766223528</v>
      </c>
      <c r="D122" s="95">
        <f t="shared" si="1"/>
        <v>1766223528</v>
      </c>
    </row>
    <row r="123" spans="1:4" s="65" customFormat="1" ht="12.75">
      <c r="A123" s="96" t="s">
        <v>136</v>
      </c>
      <c r="B123" s="97">
        <v>0</v>
      </c>
      <c r="C123" s="97">
        <v>0</v>
      </c>
      <c r="D123" s="97">
        <f t="shared" si="1"/>
        <v>0</v>
      </c>
    </row>
    <row r="124" spans="1:4" s="65" customFormat="1" ht="12.75">
      <c r="A124" s="94" t="s">
        <v>140</v>
      </c>
      <c r="B124" s="95">
        <v>4853294280.0030003</v>
      </c>
      <c r="C124" s="95">
        <v>0</v>
      </c>
      <c r="D124" s="95">
        <f t="shared" si="1"/>
        <v>-4853294280.0030003</v>
      </c>
    </row>
    <row r="125" spans="1:4" s="65" customFormat="1" ht="12.75">
      <c r="A125" s="96" t="s">
        <v>137</v>
      </c>
      <c r="B125" s="97">
        <v>5442431815</v>
      </c>
      <c r="C125" s="97">
        <v>288311297</v>
      </c>
      <c r="D125" s="97">
        <f t="shared" si="1"/>
        <v>-5154120518</v>
      </c>
    </row>
    <row r="126" spans="1:4" s="65" customFormat="1" ht="12.75">
      <c r="A126" s="94" t="s">
        <v>216</v>
      </c>
      <c r="B126" s="95">
        <v>0</v>
      </c>
      <c r="C126" s="95">
        <v>1200000</v>
      </c>
      <c r="D126" s="95">
        <f t="shared" si="1"/>
        <v>1200000</v>
      </c>
    </row>
    <row r="127" spans="1:4" s="65" customFormat="1" ht="12.75">
      <c r="A127" s="96" t="s">
        <v>142</v>
      </c>
      <c r="B127" s="97">
        <v>0</v>
      </c>
      <c r="C127" s="97">
        <v>0</v>
      </c>
      <c r="D127" s="97">
        <f t="shared" si="1"/>
        <v>0</v>
      </c>
    </row>
    <row r="128" spans="1:4" s="65" customFormat="1" ht="12.75">
      <c r="A128" s="94" t="s">
        <v>72</v>
      </c>
      <c r="B128" s="95">
        <v>0</v>
      </c>
      <c r="C128" s="95">
        <v>0</v>
      </c>
      <c r="D128" s="95">
        <f t="shared" si="1"/>
        <v>0</v>
      </c>
    </row>
    <row r="129" spans="1:4" s="65" customFormat="1" ht="12.75">
      <c r="A129" s="96" t="s">
        <v>129</v>
      </c>
      <c r="B129" s="97">
        <v>2979370</v>
      </c>
      <c r="C129" s="97">
        <v>0</v>
      </c>
      <c r="D129" s="97">
        <f t="shared" si="1"/>
        <v>-2979370</v>
      </c>
    </row>
    <row r="130" spans="1:4" s="65" customFormat="1" ht="12.75">
      <c r="A130" s="94" t="s">
        <v>128</v>
      </c>
      <c r="B130" s="95">
        <v>96776820</v>
      </c>
      <c r="C130" s="95">
        <v>0</v>
      </c>
      <c r="D130" s="95">
        <f t="shared" si="1"/>
        <v>-96776820</v>
      </c>
    </row>
    <row r="131" spans="1:4" s="65" customFormat="1" ht="12.75">
      <c r="A131" s="96" t="s">
        <v>134</v>
      </c>
      <c r="B131" s="97">
        <v>0</v>
      </c>
      <c r="C131" s="97">
        <v>0</v>
      </c>
      <c r="D131" s="97">
        <f t="shared" si="1"/>
        <v>0</v>
      </c>
    </row>
    <row r="132" spans="1:4" s="65" customFormat="1" ht="12.75">
      <c r="A132" s="94" t="s">
        <v>138</v>
      </c>
      <c r="B132" s="95">
        <v>0</v>
      </c>
      <c r="C132" s="95">
        <v>0</v>
      </c>
      <c r="D132" s="95">
        <f t="shared" si="1"/>
        <v>0</v>
      </c>
    </row>
    <row r="133" spans="1:4" s="65" customFormat="1" ht="12.75">
      <c r="A133" s="96" t="s">
        <v>144</v>
      </c>
      <c r="B133" s="97">
        <v>6767219</v>
      </c>
      <c r="C133" s="97">
        <v>0</v>
      </c>
      <c r="D133" s="97">
        <f t="shared" ref="D133:D196" si="2">+C133-B133</f>
        <v>-6767219</v>
      </c>
    </row>
    <row r="134" spans="1:4" s="65" customFormat="1" ht="12.75">
      <c r="A134" s="94" t="s">
        <v>133</v>
      </c>
      <c r="B134" s="95">
        <v>0</v>
      </c>
      <c r="C134" s="95">
        <v>6670939</v>
      </c>
      <c r="D134" s="95">
        <f t="shared" si="2"/>
        <v>6670939</v>
      </c>
    </row>
    <row r="135" spans="1:4" s="65" customFormat="1" ht="12.75">
      <c r="A135" s="96" t="s">
        <v>145</v>
      </c>
      <c r="B135" s="97">
        <v>1419497</v>
      </c>
      <c r="C135" s="97">
        <v>0</v>
      </c>
      <c r="D135" s="97">
        <f t="shared" si="2"/>
        <v>-1419497</v>
      </c>
    </row>
    <row r="136" spans="1:4" s="65" customFormat="1" ht="12.75">
      <c r="A136" s="94" t="s">
        <v>153</v>
      </c>
      <c r="B136" s="95">
        <v>1693990</v>
      </c>
      <c r="C136" s="95">
        <v>1796924</v>
      </c>
      <c r="D136" s="95">
        <f t="shared" si="2"/>
        <v>102934</v>
      </c>
    </row>
    <row r="137" spans="1:4" s="65" customFormat="1" ht="12.75">
      <c r="A137" s="96" t="s">
        <v>288</v>
      </c>
      <c r="B137" s="97">
        <v>3004023256.8379998</v>
      </c>
      <c r="C137" s="97">
        <v>0</v>
      </c>
      <c r="D137" s="97">
        <f t="shared" si="2"/>
        <v>-3004023256.8379998</v>
      </c>
    </row>
    <row r="138" spans="1:4" s="65" customFormat="1" ht="12.75">
      <c r="A138" s="94" t="s">
        <v>150</v>
      </c>
      <c r="B138" s="95">
        <v>4693906</v>
      </c>
      <c r="C138" s="95">
        <v>1900000</v>
      </c>
      <c r="D138" s="95">
        <f t="shared" si="2"/>
        <v>-2793906</v>
      </c>
    </row>
    <row r="139" spans="1:4" s="65" customFormat="1" ht="12.75">
      <c r="A139" s="96" t="s">
        <v>147</v>
      </c>
      <c r="B139" s="97">
        <v>436720014</v>
      </c>
      <c r="C139" s="97">
        <v>8114026342</v>
      </c>
      <c r="D139" s="97">
        <f t="shared" si="2"/>
        <v>7677306328</v>
      </c>
    </row>
    <row r="140" spans="1:4" s="65" customFormat="1" ht="12.75">
      <c r="A140" s="94" t="s">
        <v>149</v>
      </c>
      <c r="B140" s="95">
        <v>44501349239.449997</v>
      </c>
      <c r="C140" s="95">
        <v>112145731052</v>
      </c>
      <c r="D140" s="95">
        <f t="shared" si="2"/>
        <v>67644381812.550003</v>
      </c>
    </row>
    <row r="141" spans="1:4" s="65" customFormat="1" ht="12.75">
      <c r="A141" s="96" t="s">
        <v>154</v>
      </c>
      <c r="B141" s="97">
        <v>642188</v>
      </c>
      <c r="C141" s="97">
        <v>0</v>
      </c>
      <c r="D141" s="97">
        <f t="shared" si="2"/>
        <v>-642188</v>
      </c>
    </row>
    <row r="142" spans="1:4" s="65" customFormat="1" ht="12.75">
      <c r="A142" s="94" t="s">
        <v>148</v>
      </c>
      <c r="B142" s="95">
        <v>4150002</v>
      </c>
      <c r="C142" s="95">
        <v>26997600</v>
      </c>
      <c r="D142" s="95">
        <f t="shared" si="2"/>
        <v>22847598</v>
      </c>
    </row>
    <row r="143" spans="1:4" s="65" customFormat="1" ht="12.75">
      <c r="A143" s="96" t="s">
        <v>152</v>
      </c>
      <c r="B143" s="97">
        <v>8760150105</v>
      </c>
      <c r="C143" s="97">
        <v>0</v>
      </c>
      <c r="D143" s="97">
        <f t="shared" si="2"/>
        <v>-8760150105</v>
      </c>
    </row>
    <row r="144" spans="1:4" s="65" customFormat="1" ht="12.75">
      <c r="A144" s="94" t="s">
        <v>146</v>
      </c>
      <c r="B144" s="95">
        <v>3000000</v>
      </c>
      <c r="C144" s="95">
        <v>0</v>
      </c>
      <c r="D144" s="95">
        <f t="shared" si="2"/>
        <v>-3000000</v>
      </c>
    </row>
    <row r="145" spans="1:4" s="65" customFormat="1" ht="12.75">
      <c r="A145" s="96" t="s">
        <v>155</v>
      </c>
      <c r="B145" s="97">
        <v>30374588</v>
      </c>
      <c r="C145" s="97">
        <v>0</v>
      </c>
      <c r="D145" s="97">
        <f t="shared" si="2"/>
        <v>-30374588</v>
      </c>
    </row>
    <row r="146" spans="1:4" s="65" customFormat="1" ht="12.75">
      <c r="A146" s="94" t="s">
        <v>156</v>
      </c>
      <c r="B146" s="95">
        <v>0</v>
      </c>
      <c r="C146" s="95">
        <v>0</v>
      </c>
      <c r="D146" s="95">
        <f t="shared" si="2"/>
        <v>0</v>
      </c>
    </row>
    <row r="147" spans="1:4" s="65" customFormat="1" ht="12.75">
      <c r="A147" s="96" t="s">
        <v>205</v>
      </c>
      <c r="B147" s="97">
        <v>4620935</v>
      </c>
      <c r="C147" s="97">
        <v>27812484</v>
      </c>
      <c r="D147" s="97">
        <f t="shared" si="2"/>
        <v>23191549</v>
      </c>
    </row>
    <row r="148" spans="1:4" s="65" customFormat="1" ht="12.75">
      <c r="A148" s="94" t="s">
        <v>209</v>
      </c>
      <c r="B148" s="95">
        <v>0</v>
      </c>
      <c r="C148" s="95">
        <v>0</v>
      </c>
      <c r="D148" s="95">
        <f t="shared" si="2"/>
        <v>0</v>
      </c>
    </row>
    <row r="149" spans="1:4" s="65" customFormat="1" ht="12.75">
      <c r="A149" s="96" t="s">
        <v>161</v>
      </c>
      <c r="B149" s="97">
        <v>10671631424.745001</v>
      </c>
      <c r="C149" s="97">
        <v>1969235024</v>
      </c>
      <c r="D149" s="97">
        <f t="shared" si="2"/>
        <v>-8702396400.7450008</v>
      </c>
    </row>
    <row r="150" spans="1:4" s="65" customFormat="1" ht="12.75">
      <c r="A150" s="94" t="s">
        <v>157</v>
      </c>
      <c r="B150" s="95">
        <v>0</v>
      </c>
      <c r="C150" s="95">
        <v>0</v>
      </c>
      <c r="D150" s="95">
        <f t="shared" si="2"/>
        <v>0</v>
      </c>
    </row>
    <row r="151" spans="1:4" s="65" customFormat="1" ht="12.75">
      <c r="A151" s="96" t="s">
        <v>159</v>
      </c>
      <c r="B151" s="97">
        <v>0</v>
      </c>
      <c r="C151" s="97">
        <v>0</v>
      </c>
      <c r="D151" s="97">
        <f t="shared" si="2"/>
        <v>0</v>
      </c>
    </row>
    <row r="152" spans="1:4" s="65" customFormat="1" ht="12.75">
      <c r="A152" s="94" t="s">
        <v>218</v>
      </c>
      <c r="B152" s="95">
        <v>1770924731.901</v>
      </c>
      <c r="C152" s="95">
        <v>0</v>
      </c>
      <c r="D152" s="95">
        <f t="shared" si="2"/>
        <v>-1770924731.901</v>
      </c>
    </row>
    <row r="153" spans="1:4" s="65" customFormat="1" ht="12.75">
      <c r="A153" s="96" t="s">
        <v>151</v>
      </c>
      <c r="B153" s="96">
        <v>60070296559.983002</v>
      </c>
      <c r="C153" s="96">
        <v>4625162946</v>
      </c>
      <c r="D153" s="96">
        <f t="shared" si="2"/>
        <v>-55445133613.983002</v>
      </c>
    </row>
    <row r="154" spans="1:4" s="65" customFormat="1" ht="12.75">
      <c r="A154" s="94" t="s">
        <v>158</v>
      </c>
      <c r="B154" s="95">
        <v>17793981</v>
      </c>
      <c r="C154" s="95">
        <v>20223476</v>
      </c>
      <c r="D154" s="95">
        <f t="shared" si="2"/>
        <v>2429495</v>
      </c>
    </row>
    <row r="155" spans="1:4" s="65" customFormat="1" ht="12.75">
      <c r="A155" s="96" t="s">
        <v>160</v>
      </c>
      <c r="B155" s="97">
        <v>4917732</v>
      </c>
      <c r="C155" s="97">
        <v>0</v>
      </c>
      <c r="D155" s="97">
        <f t="shared" si="2"/>
        <v>-4917732</v>
      </c>
    </row>
    <row r="156" spans="1:4" s="65" customFormat="1" ht="12.75">
      <c r="A156" s="96" t="s">
        <v>163</v>
      </c>
      <c r="B156" s="97">
        <v>0</v>
      </c>
      <c r="C156" s="97">
        <v>0</v>
      </c>
      <c r="D156" s="97">
        <f t="shared" si="2"/>
        <v>0</v>
      </c>
    </row>
    <row r="157" spans="1:4" s="65" customFormat="1" ht="12.75">
      <c r="A157" s="94" t="s">
        <v>162</v>
      </c>
      <c r="B157" s="95">
        <v>4769948526</v>
      </c>
      <c r="C157" s="95">
        <v>0</v>
      </c>
      <c r="D157" s="95">
        <f t="shared" si="2"/>
        <v>-4769948526</v>
      </c>
    </row>
    <row r="158" spans="1:4" s="65" customFormat="1" ht="12.75">
      <c r="A158" s="96" t="s">
        <v>164</v>
      </c>
      <c r="B158" s="97">
        <v>0</v>
      </c>
      <c r="C158" s="97">
        <v>0</v>
      </c>
      <c r="D158" s="97">
        <f t="shared" si="2"/>
        <v>0</v>
      </c>
    </row>
    <row r="159" spans="1:4" s="65" customFormat="1" ht="12.75">
      <c r="A159" s="94" t="s">
        <v>165</v>
      </c>
      <c r="B159" s="95">
        <v>2198504855</v>
      </c>
      <c r="C159" s="95">
        <v>4019199600</v>
      </c>
      <c r="D159" s="95">
        <f t="shared" si="2"/>
        <v>1820694745</v>
      </c>
    </row>
    <row r="160" spans="1:4" s="65" customFormat="1" ht="12.75">
      <c r="A160" s="96" t="s">
        <v>166</v>
      </c>
      <c r="B160" s="97">
        <v>0</v>
      </c>
      <c r="C160" s="97">
        <v>0</v>
      </c>
      <c r="D160" s="97">
        <f t="shared" si="2"/>
        <v>0</v>
      </c>
    </row>
    <row r="161" spans="1:4" s="65" customFormat="1" ht="12.75">
      <c r="A161" s="94" t="s">
        <v>167</v>
      </c>
      <c r="B161" s="95">
        <v>5499564</v>
      </c>
      <c r="C161" s="95">
        <v>0</v>
      </c>
      <c r="D161" s="95">
        <f t="shared" si="2"/>
        <v>-5499564</v>
      </c>
    </row>
    <row r="162" spans="1:4" s="65" customFormat="1" ht="12.75">
      <c r="A162" s="96" t="s">
        <v>168</v>
      </c>
      <c r="B162" s="97">
        <v>19007232</v>
      </c>
      <c r="C162" s="97">
        <v>0</v>
      </c>
      <c r="D162" s="97">
        <f t="shared" si="2"/>
        <v>-19007232</v>
      </c>
    </row>
    <row r="163" spans="1:4" s="65" customFormat="1" ht="12.75">
      <c r="A163" s="94" t="s">
        <v>76</v>
      </c>
      <c r="B163" s="95">
        <v>46544059407</v>
      </c>
      <c r="C163" s="95">
        <v>1277354691</v>
      </c>
      <c r="D163" s="95">
        <f t="shared" si="2"/>
        <v>-45266704716</v>
      </c>
    </row>
    <row r="164" spans="1:4" s="65" customFormat="1" ht="12.75">
      <c r="A164" s="96" t="s">
        <v>169</v>
      </c>
      <c r="B164" s="97">
        <v>650516416</v>
      </c>
      <c r="C164" s="97">
        <v>0</v>
      </c>
      <c r="D164" s="97">
        <f t="shared" si="2"/>
        <v>-650516416</v>
      </c>
    </row>
    <row r="165" spans="1:4" s="65" customFormat="1" ht="12.75">
      <c r="A165" s="94" t="s">
        <v>170</v>
      </c>
      <c r="B165" s="95">
        <v>2934650</v>
      </c>
      <c r="C165" s="95">
        <v>30674485</v>
      </c>
      <c r="D165" s="95">
        <f t="shared" si="2"/>
        <v>27739835</v>
      </c>
    </row>
    <row r="166" spans="1:4" s="65" customFormat="1" ht="12.75">
      <c r="A166" s="96" t="s">
        <v>65</v>
      </c>
      <c r="B166" s="97">
        <v>0</v>
      </c>
      <c r="C166" s="97">
        <v>0</v>
      </c>
      <c r="D166" s="97">
        <f t="shared" si="2"/>
        <v>0</v>
      </c>
    </row>
    <row r="167" spans="1:4" s="65" customFormat="1" ht="12.75">
      <c r="A167" s="94" t="s">
        <v>112</v>
      </c>
      <c r="B167" s="95">
        <v>0</v>
      </c>
      <c r="C167" s="95">
        <v>0</v>
      </c>
      <c r="D167" s="95">
        <f t="shared" si="2"/>
        <v>0</v>
      </c>
    </row>
    <row r="168" spans="1:4" s="65" customFormat="1" ht="12.75">
      <c r="A168" s="96" t="s">
        <v>177</v>
      </c>
      <c r="B168" s="97">
        <v>160000</v>
      </c>
      <c r="C168" s="97">
        <v>0</v>
      </c>
      <c r="D168" s="97">
        <f t="shared" si="2"/>
        <v>-160000</v>
      </c>
    </row>
    <row r="169" spans="1:4" s="65" customFormat="1" ht="12.75">
      <c r="A169" s="94" t="s">
        <v>119</v>
      </c>
      <c r="B169" s="95">
        <v>0</v>
      </c>
      <c r="C169" s="95">
        <v>0</v>
      </c>
      <c r="D169" s="95">
        <f t="shared" si="2"/>
        <v>0</v>
      </c>
    </row>
    <row r="170" spans="1:4" s="65" customFormat="1" ht="12.75">
      <c r="A170" s="96" t="s">
        <v>182</v>
      </c>
      <c r="B170" s="97">
        <v>0</v>
      </c>
      <c r="C170" s="97">
        <v>0</v>
      </c>
      <c r="D170" s="97">
        <f t="shared" si="2"/>
        <v>0</v>
      </c>
    </row>
    <row r="171" spans="1:4" s="65" customFormat="1" ht="12.75">
      <c r="A171" s="94" t="s">
        <v>172</v>
      </c>
      <c r="B171" s="95">
        <v>487378</v>
      </c>
      <c r="C171" s="95">
        <v>0</v>
      </c>
      <c r="D171" s="95">
        <f t="shared" si="2"/>
        <v>-487378</v>
      </c>
    </row>
    <row r="172" spans="1:4" s="65" customFormat="1" ht="12.75">
      <c r="A172" s="96" t="s">
        <v>20</v>
      </c>
      <c r="B172" s="97">
        <v>15234418</v>
      </c>
      <c r="C172" s="97">
        <v>0</v>
      </c>
      <c r="D172" s="97">
        <f t="shared" si="2"/>
        <v>-15234418</v>
      </c>
    </row>
    <row r="173" spans="1:4" s="65" customFormat="1" ht="12.75">
      <c r="A173" s="94" t="s">
        <v>186</v>
      </c>
      <c r="B173" s="95">
        <v>0</v>
      </c>
      <c r="C173" s="95">
        <v>0</v>
      </c>
      <c r="D173" s="95">
        <f t="shared" si="2"/>
        <v>0</v>
      </c>
    </row>
    <row r="174" spans="1:4" s="65" customFormat="1" ht="12.75">
      <c r="A174" s="96" t="s">
        <v>183</v>
      </c>
      <c r="B174" s="97">
        <v>6049178058.7189999</v>
      </c>
      <c r="C174" s="97">
        <v>796980664</v>
      </c>
      <c r="D174" s="97">
        <f t="shared" si="2"/>
        <v>-5252197394.7189999</v>
      </c>
    </row>
    <row r="175" spans="1:4" s="65" customFormat="1" ht="12.75">
      <c r="A175" s="94" t="s">
        <v>173</v>
      </c>
      <c r="B175" s="95">
        <v>7296099</v>
      </c>
      <c r="C175" s="95">
        <v>0</v>
      </c>
      <c r="D175" s="95">
        <f t="shared" si="2"/>
        <v>-7296099</v>
      </c>
    </row>
    <row r="176" spans="1:4" s="65" customFormat="1" ht="12.75">
      <c r="A176" s="96" t="s">
        <v>181</v>
      </c>
      <c r="B176" s="97">
        <v>0</v>
      </c>
      <c r="C176" s="97">
        <v>33380599</v>
      </c>
      <c r="D176" s="97">
        <f t="shared" si="2"/>
        <v>33380599</v>
      </c>
    </row>
    <row r="177" spans="1:4" s="65" customFormat="1" ht="12.75">
      <c r="A177" s="94" t="s">
        <v>176</v>
      </c>
      <c r="B177" s="95">
        <v>11765984030.684999</v>
      </c>
      <c r="C177" s="95">
        <v>2219782746</v>
      </c>
      <c r="D177" s="95">
        <f t="shared" si="2"/>
        <v>-9546201284.6849995</v>
      </c>
    </row>
    <row r="178" spans="1:4" s="65" customFormat="1" ht="12.75">
      <c r="A178" s="96" t="s">
        <v>180</v>
      </c>
      <c r="B178" s="97">
        <v>7527088.3660000004</v>
      </c>
      <c r="C178" s="97">
        <v>0</v>
      </c>
      <c r="D178" s="97">
        <f t="shared" si="2"/>
        <v>-7527088.3660000004</v>
      </c>
    </row>
    <row r="179" spans="1:4" s="65" customFormat="1" ht="12.75">
      <c r="A179" s="94" t="s">
        <v>178</v>
      </c>
      <c r="B179" s="95">
        <v>1648060</v>
      </c>
      <c r="C179" s="95">
        <v>0</v>
      </c>
      <c r="D179" s="95">
        <f t="shared" si="2"/>
        <v>-1648060</v>
      </c>
    </row>
    <row r="180" spans="1:4" s="65" customFormat="1" ht="12.75">
      <c r="A180" s="96" t="s">
        <v>184</v>
      </c>
      <c r="B180" s="97">
        <v>0</v>
      </c>
      <c r="C180" s="97">
        <v>0</v>
      </c>
      <c r="D180" s="97">
        <f t="shared" si="2"/>
        <v>0</v>
      </c>
    </row>
    <row r="181" spans="1:4" s="65" customFormat="1" ht="12.75">
      <c r="A181" s="94" t="s">
        <v>174</v>
      </c>
      <c r="B181" s="95">
        <v>0</v>
      </c>
      <c r="C181" s="95">
        <v>0</v>
      </c>
      <c r="D181" s="95">
        <f t="shared" si="2"/>
        <v>0</v>
      </c>
    </row>
    <row r="182" spans="1:4" s="65" customFormat="1" ht="12.75">
      <c r="A182" s="96" t="s">
        <v>121</v>
      </c>
      <c r="B182" s="97">
        <v>0</v>
      </c>
      <c r="C182" s="97">
        <v>0</v>
      </c>
      <c r="D182" s="97">
        <f t="shared" si="2"/>
        <v>0</v>
      </c>
    </row>
    <row r="183" spans="1:4" s="65" customFormat="1" ht="12.75">
      <c r="A183" s="94" t="s">
        <v>175</v>
      </c>
      <c r="B183" s="95">
        <v>6531967485</v>
      </c>
      <c r="C183" s="95">
        <v>58581000</v>
      </c>
      <c r="D183" s="95">
        <f t="shared" si="2"/>
        <v>-6473386485</v>
      </c>
    </row>
    <row r="184" spans="1:4" s="65" customFormat="1" ht="12.75">
      <c r="A184" s="96" t="s">
        <v>43</v>
      </c>
      <c r="B184" s="97">
        <v>19087651522.835999</v>
      </c>
      <c r="C184" s="97">
        <v>878897555</v>
      </c>
      <c r="D184" s="97">
        <f t="shared" si="2"/>
        <v>-18208753967.835999</v>
      </c>
    </row>
    <row r="185" spans="1:4" s="65" customFormat="1" ht="12.75">
      <c r="A185" s="94" t="s">
        <v>185</v>
      </c>
      <c r="B185" s="95">
        <v>0</v>
      </c>
      <c r="C185" s="95">
        <v>0</v>
      </c>
      <c r="D185" s="95">
        <f t="shared" si="2"/>
        <v>0</v>
      </c>
    </row>
    <row r="186" spans="1:4" s="65" customFormat="1" ht="12.75">
      <c r="A186" s="96" t="s">
        <v>179</v>
      </c>
      <c r="B186" s="97">
        <v>0</v>
      </c>
      <c r="C186" s="97">
        <v>0</v>
      </c>
      <c r="D186" s="97">
        <f t="shared" si="2"/>
        <v>0</v>
      </c>
    </row>
    <row r="187" spans="1:4" s="65" customFormat="1" ht="12.75">
      <c r="A187" s="94" t="s">
        <v>189</v>
      </c>
      <c r="B187" s="95">
        <v>189388164</v>
      </c>
      <c r="C187" s="95">
        <v>45746362</v>
      </c>
      <c r="D187" s="95">
        <f t="shared" si="2"/>
        <v>-143641802</v>
      </c>
    </row>
    <row r="188" spans="1:4" s="65" customFormat="1" ht="12.75">
      <c r="A188" s="96" t="s">
        <v>188</v>
      </c>
      <c r="B188" s="97">
        <v>147135741</v>
      </c>
      <c r="C188" s="97">
        <v>0</v>
      </c>
      <c r="D188" s="97">
        <f t="shared" si="2"/>
        <v>-147135741</v>
      </c>
    </row>
    <row r="189" spans="1:4" s="65" customFormat="1" ht="12.75">
      <c r="A189" s="94" t="s">
        <v>202</v>
      </c>
      <c r="B189" s="95">
        <v>232635744</v>
      </c>
      <c r="C189" s="95">
        <v>1091092860</v>
      </c>
      <c r="D189" s="95">
        <f t="shared" si="2"/>
        <v>858457116</v>
      </c>
    </row>
    <row r="190" spans="1:4" s="65" customFormat="1" ht="12.75">
      <c r="A190" s="96" t="s">
        <v>203</v>
      </c>
      <c r="B190" s="97">
        <v>29330826</v>
      </c>
      <c r="C190" s="97">
        <v>60598061</v>
      </c>
      <c r="D190" s="97">
        <f t="shared" si="2"/>
        <v>31267235</v>
      </c>
    </row>
    <row r="191" spans="1:4" s="65" customFormat="1" ht="12.75">
      <c r="A191" s="94" t="s">
        <v>191</v>
      </c>
      <c r="B191" s="95">
        <v>1184736</v>
      </c>
      <c r="C191" s="95">
        <v>10453648837</v>
      </c>
      <c r="D191" s="95">
        <f t="shared" si="2"/>
        <v>10452464101</v>
      </c>
    </row>
    <row r="192" spans="1:4" s="65" customFormat="1" ht="12.75">
      <c r="A192" s="96" t="s">
        <v>51</v>
      </c>
      <c r="B192" s="97">
        <v>0</v>
      </c>
      <c r="C192" s="97">
        <v>0</v>
      </c>
      <c r="D192" s="97">
        <f t="shared" si="2"/>
        <v>0</v>
      </c>
    </row>
    <row r="193" spans="1:4" s="65" customFormat="1" ht="12.75">
      <c r="A193" s="94" t="s">
        <v>55</v>
      </c>
      <c r="B193" s="95">
        <v>2284681073</v>
      </c>
      <c r="C193" s="95">
        <v>0</v>
      </c>
      <c r="D193" s="95">
        <f t="shared" si="2"/>
        <v>-2284681073</v>
      </c>
    </row>
    <row r="194" spans="1:4" s="65" customFormat="1" ht="12.75">
      <c r="A194" s="96" t="s">
        <v>192</v>
      </c>
      <c r="B194" s="97">
        <v>0</v>
      </c>
      <c r="C194" s="97">
        <v>0</v>
      </c>
      <c r="D194" s="97">
        <f t="shared" si="2"/>
        <v>0</v>
      </c>
    </row>
    <row r="195" spans="1:4" s="65" customFormat="1" ht="12.75">
      <c r="A195" s="94" t="s">
        <v>194</v>
      </c>
      <c r="B195" s="95">
        <v>91144015875.843002</v>
      </c>
      <c r="C195" s="95">
        <v>3748363773</v>
      </c>
      <c r="D195" s="95">
        <f t="shared" si="2"/>
        <v>-87395652102.843002</v>
      </c>
    </row>
    <row r="196" spans="1:4" s="65" customFormat="1" ht="12.75">
      <c r="A196" s="96" t="s">
        <v>193</v>
      </c>
      <c r="B196" s="97">
        <v>83854365487.610001</v>
      </c>
      <c r="C196" s="97">
        <v>0</v>
      </c>
      <c r="D196" s="97">
        <f t="shared" si="2"/>
        <v>-83854365487.610001</v>
      </c>
    </row>
    <row r="197" spans="1:4" s="65" customFormat="1" ht="12.75">
      <c r="A197" s="94" t="s">
        <v>195</v>
      </c>
      <c r="B197" s="95">
        <v>121627</v>
      </c>
      <c r="C197" s="95">
        <v>5809751581</v>
      </c>
      <c r="D197" s="95">
        <f t="shared" ref="D197:D215" si="3">+C197-B197</f>
        <v>5809629954</v>
      </c>
    </row>
    <row r="198" spans="1:4" s="65" customFormat="1" ht="12.75">
      <c r="A198" s="96" t="s">
        <v>198</v>
      </c>
      <c r="B198" s="97">
        <v>0</v>
      </c>
      <c r="C198" s="97">
        <v>0</v>
      </c>
      <c r="D198" s="97">
        <f t="shared" si="3"/>
        <v>0</v>
      </c>
    </row>
    <row r="199" spans="1:4" s="65" customFormat="1" ht="12.75">
      <c r="A199" s="94" t="s">
        <v>200</v>
      </c>
      <c r="B199" s="95">
        <v>935543442</v>
      </c>
      <c r="C199" s="95">
        <v>0</v>
      </c>
      <c r="D199" s="95">
        <f t="shared" si="3"/>
        <v>-935543442</v>
      </c>
    </row>
    <row r="200" spans="1:4" s="65" customFormat="1" ht="12.75">
      <c r="A200" s="96" t="s">
        <v>197</v>
      </c>
      <c r="B200" s="97">
        <v>2267375896.7639999</v>
      </c>
      <c r="C200" s="97">
        <v>196782887</v>
      </c>
      <c r="D200" s="97">
        <f t="shared" si="3"/>
        <v>-2070593009.7639999</v>
      </c>
    </row>
    <row r="201" spans="1:4" s="65" customFormat="1" ht="12.75">
      <c r="A201" s="94" t="s">
        <v>196</v>
      </c>
      <c r="B201" s="95">
        <v>0</v>
      </c>
      <c r="C201" s="95">
        <v>0</v>
      </c>
      <c r="D201" s="95">
        <f t="shared" si="3"/>
        <v>0</v>
      </c>
    </row>
    <row r="202" spans="1:4" s="65" customFormat="1" ht="12.75">
      <c r="A202" s="96" t="s">
        <v>190</v>
      </c>
      <c r="B202" s="97">
        <v>73166888</v>
      </c>
      <c r="C202" s="97">
        <v>0</v>
      </c>
      <c r="D202" s="97">
        <f t="shared" si="3"/>
        <v>-73166888</v>
      </c>
    </row>
    <row r="203" spans="1:4" s="65" customFormat="1" ht="12.75">
      <c r="A203" s="94" t="s">
        <v>199</v>
      </c>
      <c r="B203" s="95">
        <v>8407982109.1940002</v>
      </c>
      <c r="C203" s="95">
        <v>1249988748</v>
      </c>
      <c r="D203" s="95">
        <f t="shared" si="3"/>
        <v>-7157993361.1940002</v>
      </c>
    </row>
    <row r="204" spans="1:4" s="65" customFormat="1" ht="12.75">
      <c r="A204" s="96" t="s">
        <v>201</v>
      </c>
      <c r="B204" s="97">
        <v>196788</v>
      </c>
      <c r="C204" s="97">
        <v>0</v>
      </c>
      <c r="D204" s="97">
        <f t="shared" si="3"/>
        <v>-196788</v>
      </c>
    </row>
    <row r="205" spans="1:4" s="65" customFormat="1" ht="12.75">
      <c r="A205" s="94" t="s">
        <v>204</v>
      </c>
      <c r="B205" s="95">
        <v>7039329817</v>
      </c>
      <c r="C205" s="95">
        <v>0</v>
      </c>
      <c r="D205" s="95">
        <f t="shared" si="3"/>
        <v>-7039329817</v>
      </c>
    </row>
    <row r="206" spans="1:4" s="65" customFormat="1" ht="12.75">
      <c r="A206" s="96" t="s">
        <v>208</v>
      </c>
      <c r="B206" s="97">
        <v>88285919</v>
      </c>
      <c r="C206" s="97">
        <v>0</v>
      </c>
      <c r="D206" s="97">
        <f t="shared" si="3"/>
        <v>-88285919</v>
      </c>
    </row>
    <row r="207" spans="1:4" s="65" customFormat="1" ht="12.75">
      <c r="A207" s="94" t="s">
        <v>214</v>
      </c>
      <c r="B207" s="95">
        <v>0</v>
      </c>
      <c r="C207" s="95">
        <v>0</v>
      </c>
      <c r="D207" s="95">
        <f t="shared" si="3"/>
        <v>0</v>
      </c>
    </row>
    <row r="208" spans="1:4" s="65" customFormat="1" ht="12.75">
      <c r="A208" s="96" t="s">
        <v>210</v>
      </c>
      <c r="B208" s="97">
        <v>6367100</v>
      </c>
      <c r="C208" s="97">
        <v>0</v>
      </c>
      <c r="D208" s="97">
        <f t="shared" si="3"/>
        <v>-6367100</v>
      </c>
    </row>
    <row r="209" spans="1:4" s="65" customFormat="1" ht="12.75">
      <c r="A209" s="94" t="s">
        <v>211</v>
      </c>
      <c r="B209" s="95">
        <v>7205721</v>
      </c>
      <c r="C209" s="95">
        <v>0</v>
      </c>
      <c r="D209" s="95">
        <f t="shared" si="3"/>
        <v>-7205721</v>
      </c>
    </row>
    <row r="210" spans="1:4" s="65" customFormat="1" ht="12.75">
      <c r="A210" s="96" t="s">
        <v>213</v>
      </c>
      <c r="B210" s="97">
        <v>3100414930.0219998</v>
      </c>
      <c r="C210" s="97">
        <v>5655352692</v>
      </c>
      <c r="D210" s="97">
        <f t="shared" si="3"/>
        <v>2554937761.9780002</v>
      </c>
    </row>
    <row r="211" spans="1:4" s="65" customFormat="1" ht="12.75">
      <c r="A211" s="94" t="s">
        <v>215</v>
      </c>
      <c r="B211" s="95">
        <v>8390385</v>
      </c>
      <c r="C211" s="95">
        <v>0</v>
      </c>
      <c r="D211" s="95">
        <f t="shared" si="3"/>
        <v>-8390385</v>
      </c>
    </row>
    <row r="212" spans="1:4" s="65" customFormat="1" ht="12.75">
      <c r="A212" s="96" t="s">
        <v>217</v>
      </c>
      <c r="B212" s="97">
        <v>20848377</v>
      </c>
      <c r="C212" s="97">
        <v>0</v>
      </c>
      <c r="D212" s="97">
        <f t="shared" si="3"/>
        <v>-20848377</v>
      </c>
    </row>
    <row r="213" spans="1:4" s="65" customFormat="1" ht="12.75">
      <c r="A213" s="94" t="s">
        <v>220</v>
      </c>
      <c r="B213" s="95">
        <v>0</v>
      </c>
      <c r="C213" s="95">
        <v>0</v>
      </c>
      <c r="D213" s="95">
        <f t="shared" si="3"/>
        <v>0</v>
      </c>
    </row>
    <row r="214" spans="1:4" s="65" customFormat="1" ht="12.75">
      <c r="A214" s="96" t="s">
        <v>221</v>
      </c>
      <c r="B214" s="97">
        <v>21606675</v>
      </c>
      <c r="C214" s="97">
        <v>0</v>
      </c>
      <c r="D214" s="97">
        <f t="shared" si="3"/>
        <v>-21606675</v>
      </c>
    </row>
    <row r="215" spans="1:4" s="65" customFormat="1" ht="12.75">
      <c r="A215" s="98" t="s">
        <v>10</v>
      </c>
      <c r="B215" s="99">
        <v>1054043407604.0861</v>
      </c>
      <c r="C215" s="99">
        <v>264902152983</v>
      </c>
      <c r="D215" s="99">
        <f t="shared" si="3"/>
        <v>-789141254621.08606</v>
      </c>
    </row>
    <row r="216" spans="1:4">
      <c r="A216" s="82" t="s">
        <v>344</v>
      </c>
      <c r="B216" s="81"/>
      <c r="C216" s="81"/>
      <c r="D216" s="81"/>
    </row>
  </sheetData>
  <pageMargins left="0.70866141732283472" right="0.70866141732283472" top="0.74803149606299213" bottom="0.74803149606299213" header="0.31496062992125984" footer="0.31496062992125984"/>
  <pageSetup paperSize="9" scale="80" firstPageNumber="205" orientation="portrait" useFirstPageNumber="1" r:id="rId1"/>
  <headerFooter>
    <oddHeader>&amp;L&amp;"Arial,Normal"&amp;8Institut National de la Statistique et de l'Analyse Economique&amp;R&amp;"Arial,Normal"&amp;8Annuaire statistique 2012</oddHeader>
    <oddFooter>&amp;L&amp;"Arial,Normal"&amp;8Echanges extérieurs&amp;R&amp;"Arial,Gras"&amp;8&amp;P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Chapitre 10</vt:lpstr>
      <vt:lpstr>0_Liste</vt:lpstr>
      <vt:lpstr>1_Grands_groupes</vt:lpstr>
      <vt:lpstr>2_principaux_pays</vt:lpstr>
      <vt:lpstr>3_principaux_pays_suite</vt:lpstr>
      <vt:lpstr>4_principaux_produits</vt:lpstr>
      <vt:lpstr>5_principaux_produits_suite</vt:lpstr>
      <vt:lpstr>6_Déséquilibre</vt:lpstr>
      <vt:lpstr>7_Balance_commerciale_2010</vt:lpstr>
      <vt:lpstr>8_Balance_commerciale_2011</vt:lpstr>
      <vt:lpstr>9_Balance_commerciale_2012</vt:lpstr>
      <vt:lpstr>10_Echanges_UEMOA</vt:lpstr>
      <vt:lpstr>11_Echanges_CEDEAO</vt:lpstr>
      <vt:lpstr>'1_Grands_groupes'!_Toc272241218</vt:lpstr>
      <vt:lpstr>'4_principaux_produits'!_Toc272241219</vt:lpstr>
      <vt:lpstr>'2_principaux_pays'!_Toc272241220</vt:lpstr>
      <vt:lpstr>'6_Déséquilibre'!_Toc272241224</vt:lpstr>
      <vt:lpstr>'7_Balance_commerciale_2010'!_Toc272241225</vt:lpstr>
      <vt:lpstr>'11_Echanges_CEDEAO'!_Toc272241228</vt:lpstr>
      <vt:lpstr>'2_principaux_pays'!Impression_des_titres</vt:lpstr>
      <vt:lpstr>'3_principaux_pays_suite'!Impression_des_titres</vt:lpstr>
      <vt:lpstr>'4_principaux_produits'!Impression_des_titres</vt:lpstr>
      <vt:lpstr>'5_principaux_produits_suite'!Impression_des_titres</vt:lpstr>
      <vt:lpstr>'7_Balance_commerciale_2010'!Impression_des_titres</vt:lpstr>
      <vt:lpstr>'8_Balance_commerciale_2011'!Impression_des_titres</vt:lpstr>
      <vt:lpstr>'9_Balance_commerciale_2012'!Impression_des_titres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DSEE-337</dc:creator>
  <cp:lastModifiedBy>HP</cp:lastModifiedBy>
  <cp:lastPrinted>2015-02-13T17:23:14Z</cp:lastPrinted>
  <dcterms:created xsi:type="dcterms:W3CDTF">2014-03-28T16:20:26Z</dcterms:created>
  <dcterms:modified xsi:type="dcterms:W3CDTF">2015-02-13T17:24:23Z</dcterms:modified>
</cp:coreProperties>
</file>